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95" yWindow="15" windowWidth="17820" windowHeight="10350" tabRatio="1000"/>
  </bookViews>
  <sheets>
    <sheet name="Ночной МАЗ С 787 ОО" sheetId="37" r:id="rId1"/>
    <sheet name="1 Р 182 АЕ  " sheetId="36" r:id="rId2"/>
    <sheet name="2 Р 093 АЕ" sheetId="30" r:id="rId3"/>
    <sheet name="3 Р 272 АЕ" sheetId="31" r:id="rId4"/>
    <sheet name="4  А 725 АО " sheetId="32" r:id="rId5"/>
    <sheet name="5 Е 502 ОТ" sheetId="33" r:id="rId6"/>
    <sheet name="6 Р 967 АЕ" sheetId="34" r:id="rId7"/>
    <sheet name="7 О 108 СВ  " sheetId="35" r:id="rId8"/>
    <sheet name="8  Р 602 АЕ  " sheetId="13" r:id="rId9"/>
  </sheets>
  <definedNames>
    <definedName name="_GoBack" localSheetId="4">'4  А 725 АО '!#REF!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1" i="37"/>
  <c r="M11"/>
  <c r="L12"/>
  <c r="M12" s="1"/>
  <c r="L13"/>
  <c r="M13"/>
  <c r="L14"/>
  <c r="M14" s="1"/>
  <c r="L15"/>
  <c r="M15"/>
  <c r="L16"/>
  <c r="M16" s="1"/>
  <c r="L17"/>
  <c r="M17"/>
  <c r="L18"/>
  <c r="M18" s="1"/>
  <c r="L19"/>
  <c r="M19"/>
  <c r="L20"/>
  <c r="M20" s="1"/>
  <c r="L21"/>
  <c r="M21"/>
  <c r="L22"/>
  <c r="M22" s="1"/>
  <c r="L23"/>
  <c r="M23"/>
  <c r="L24"/>
  <c r="M24" s="1"/>
  <c r="L25"/>
  <c r="M25"/>
  <c r="L26"/>
  <c r="M26" s="1"/>
  <c r="L27"/>
  <c r="M27"/>
  <c r="L28"/>
  <c r="M28" s="1"/>
  <c r="L29"/>
  <c r="M29"/>
  <c r="L30"/>
  <c r="M30" s="1"/>
  <c r="L31"/>
  <c r="M31"/>
  <c r="L32"/>
  <c r="M32" s="1"/>
  <c r="L33"/>
  <c r="M33"/>
  <c r="L34"/>
  <c r="M34" s="1"/>
  <c r="L35"/>
  <c r="M35"/>
  <c r="L36"/>
  <c r="M36" s="1"/>
  <c r="L37"/>
  <c r="M37"/>
  <c r="L38"/>
  <c r="M38" s="1"/>
  <c r="L39"/>
  <c r="M39"/>
  <c r="L40"/>
  <c r="M40" s="1"/>
  <c r="L41"/>
  <c r="M41"/>
  <c r="L42"/>
  <c r="M42" s="1"/>
  <c r="L43"/>
  <c r="M43"/>
  <c r="L44"/>
  <c r="M44" s="1"/>
  <c r="L45"/>
  <c r="M45"/>
  <c r="L46"/>
  <c r="M46" s="1"/>
  <c r="L47"/>
  <c r="M47"/>
  <c r="L48"/>
  <c r="M48" s="1"/>
  <c r="L49"/>
  <c r="M49"/>
  <c r="L50"/>
  <c r="M50" s="1"/>
  <c r="L51"/>
  <c r="M51"/>
  <c r="L52"/>
  <c r="M52" s="1"/>
  <c r="L53"/>
  <c r="M53"/>
  <c r="L54"/>
  <c r="M54" s="1"/>
  <c r="L55"/>
  <c r="M55"/>
  <c r="L56"/>
  <c r="M56" s="1"/>
  <c r="L57"/>
  <c r="M57"/>
  <c r="L58"/>
  <c r="M58" s="1"/>
  <c r="L59"/>
  <c r="M59"/>
  <c r="L60"/>
  <c r="M60" s="1"/>
  <c r="L61"/>
  <c r="M61"/>
  <c r="L62"/>
  <c r="M62" s="1"/>
  <c r="L63"/>
  <c r="M63"/>
  <c r="L64"/>
  <c r="M64" s="1"/>
  <c r="L65"/>
  <c r="M65"/>
  <c r="L66"/>
  <c r="M66" s="1"/>
  <c r="L67"/>
  <c r="M67"/>
  <c r="L68"/>
  <c r="M68" s="1"/>
  <c r="L69"/>
  <c r="M69"/>
  <c r="L70"/>
  <c r="M70" s="1"/>
  <c r="L71"/>
  <c r="M71"/>
  <c r="E72"/>
  <c r="F72"/>
  <c r="G72"/>
  <c r="H72"/>
  <c r="I72"/>
  <c r="J72"/>
  <c r="K72"/>
  <c r="L72"/>
  <c r="L80" i="36"/>
  <c r="M80" s="1"/>
  <c r="L81"/>
  <c r="M81"/>
  <c r="L82"/>
  <c r="M82" s="1"/>
  <c r="L83"/>
  <c r="M83"/>
  <c r="L84"/>
  <c r="M84" s="1"/>
  <c r="L85"/>
  <c r="M85"/>
  <c r="L86"/>
  <c r="M86" s="1"/>
  <c r="L87"/>
  <c r="M87"/>
  <c r="G95"/>
  <c r="H95"/>
  <c r="I95"/>
  <c r="J95"/>
  <c r="K95"/>
  <c r="F95"/>
  <c r="E95"/>
  <c r="L77"/>
  <c r="M77" s="1"/>
  <c r="L78"/>
  <c r="M78" s="1"/>
  <c r="L79"/>
  <c r="M79" s="1"/>
  <c r="L88"/>
  <c r="M88" s="1"/>
  <c r="L89"/>
  <c r="M89" s="1"/>
  <c r="L90"/>
  <c r="M90" s="1"/>
  <c r="L91"/>
  <c r="M91" s="1"/>
  <c r="L92"/>
  <c r="M92" s="1"/>
  <c r="L93"/>
  <c r="M93" s="1"/>
  <c r="L94"/>
  <c r="M94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E4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F41"/>
  <c r="G41"/>
  <c r="H41"/>
  <c r="I41"/>
  <c r="J41"/>
  <c r="K41"/>
  <c r="F55" i="35"/>
  <c r="G55"/>
  <c r="H55"/>
  <c r="I55"/>
  <c r="J55"/>
  <c r="K55"/>
  <c r="E55"/>
  <c r="L54"/>
  <c r="M54" s="1"/>
  <c r="L53"/>
  <c r="M53" s="1"/>
  <c r="L52"/>
  <c r="M52" s="1"/>
  <c r="L51"/>
  <c r="M51" s="1"/>
  <c r="M55" s="1"/>
  <c r="F46"/>
  <c r="G46"/>
  <c r="H46"/>
  <c r="I46"/>
  <c r="J46"/>
  <c r="K46"/>
  <c r="E46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M34"/>
  <c r="L34"/>
  <c r="L35" i="34"/>
  <c r="M35"/>
  <c r="M61"/>
  <c r="L61"/>
  <c r="L55"/>
  <c r="M55" s="1"/>
  <c r="F61"/>
  <c r="G61"/>
  <c r="H61"/>
  <c r="I61"/>
  <c r="J61"/>
  <c r="K61"/>
  <c r="E61"/>
  <c r="L60"/>
  <c r="M60" s="1"/>
  <c r="L59"/>
  <c r="M59" s="1"/>
  <c r="L58"/>
  <c r="M58" s="1"/>
  <c r="L57"/>
  <c r="M57" s="1"/>
  <c r="L56"/>
  <c r="M56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M11"/>
  <c r="M15"/>
  <c r="M19"/>
  <c r="M23"/>
  <c r="M28"/>
  <c r="M32"/>
  <c r="L11"/>
  <c r="L12"/>
  <c r="M12" s="1"/>
  <c r="L13"/>
  <c r="M13" s="1"/>
  <c r="L14"/>
  <c r="M14" s="1"/>
  <c r="L15"/>
  <c r="L16"/>
  <c r="M16" s="1"/>
  <c r="L17"/>
  <c r="M17" s="1"/>
  <c r="L18"/>
  <c r="M18" s="1"/>
  <c r="L19"/>
  <c r="L20"/>
  <c r="M20" s="1"/>
  <c r="L21"/>
  <c r="M21" s="1"/>
  <c r="L22"/>
  <c r="M22" s="1"/>
  <c r="L23"/>
  <c r="L25"/>
  <c r="M25" s="1"/>
  <c r="L26"/>
  <c r="M26" s="1"/>
  <c r="L27"/>
  <c r="M27" s="1"/>
  <c r="L28"/>
  <c r="L29"/>
  <c r="M29" s="1"/>
  <c r="L30"/>
  <c r="M30" s="1"/>
  <c r="L31"/>
  <c r="M31" s="1"/>
  <c r="L32"/>
  <c r="L34"/>
  <c r="M34" s="1"/>
  <c r="L10"/>
  <c r="M10" s="1"/>
  <c r="F35"/>
  <c r="G35"/>
  <c r="H35"/>
  <c r="I35"/>
  <c r="J35"/>
  <c r="K35"/>
  <c r="E35"/>
  <c r="L11" i="30"/>
  <c r="M11" s="1"/>
  <c r="L12"/>
  <c r="M12" s="1"/>
  <c r="L13"/>
  <c r="L14"/>
  <c r="M14" s="1"/>
  <c r="L15"/>
  <c r="M15" s="1"/>
  <c r="L16"/>
  <c r="M16" s="1"/>
  <c r="L17"/>
  <c r="M17" s="1"/>
  <c r="L18"/>
  <c r="L19"/>
  <c r="M19" s="1"/>
  <c r="L20"/>
  <c r="M20" s="1"/>
  <c r="L21"/>
  <c r="M21" s="1"/>
  <c r="L22"/>
  <c r="M22" s="1"/>
  <c r="K23"/>
  <c r="J23"/>
  <c r="I23"/>
  <c r="H23"/>
  <c r="G23"/>
  <c r="F23"/>
  <c r="E23"/>
  <c r="M18"/>
  <c r="M13"/>
  <c r="L10"/>
  <c r="M10" s="1"/>
  <c r="M72" i="37" l="1"/>
  <c r="M95" i="36"/>
  <c r="L95"/>
  <c r="M46"/>
  <c r="M41"/>
  <c r="L41"/>
  <c r="L55" i="35"/>
  <c r="L46"/>
  <c r="M46"/>
  <c r="L23" i="30"/>
  <c r="M23"/>
  <c r="E45" i="13"/>
</calcChain>
</file>

<file path=xl/sharedStrings.xml><?xml version="1.0" encoding="utf-8"?>
<sst xmlns="http://schemas.openxmlformats.org/spreadsheetml/2006/main" count="1395" uniqueCount="529">
  <si>
    <t>Утверждаю</t>
  </si>
  <si>
    <t>ООО "Экологический Регион Алания"</t>
  </si>
  <si>
    <t>№ п.п</t>
  </si>
  <si>
    <t>Наименование улиц</t>
  </si>
  <si>
    <t>Дислокация контейнеров</t>
  </si>
  <si>
    <t>Дни работы, объемы производства работ</t>
  </si>
  <si>
    <t>пон</t>
  </si>
  <si>
    <t>втор</t>
  </si>
  <si>
    <t>среда</t>
  </si>
  <si>
    <t>четв</t>
  </si>
  <si>
    <t>пятн</t>
  </si>
  <si>
    <t>субб</t>
  </si>
  <si>
    <t>воскр</t>
  </si>
  <si>
    <t>Обьём</t>
  </si>
  <si>
    <t xml:space="preserve">    Обьем , мЗ</t>
  </si>
  <si>
    <t>Итого :</t>
  </si>
  <si>
    <t>договор</t>
  </si>
  <si>
    <t>Рейс 1</t>
  </si>
  <si>
    <t>Генеральный директор _______________ Кулов А. Э.</t>
  </si>
  <si>
    <t>М.П.</t>
  </si>
  <si>
    <t>-</t>
  </si>
  <si>
    <t xml:space="preserve">Кол-во </t>
  </si>
  <si>
    <t>1 раз в неделю</t>
  </si>
  <si>
    <t>1 раз в месяц</t>
  </si>
  <si>
    <t>2 раза в месяц</t>
  </si>
  <si>
    <t>Обьем , мЗ</t>
  </si>
  <si>
    <t>3 раза в месяц</t>
  </si>
  <si>
    <t>свисток</t>
  </si>
  <si>
    <t>с</t>
  </si>
  <si>
    <t>1 раз в квартал</t>
  </si>
  <si>
    <t>1раз в месяц</t>
  </si>
  <si>
    <t>2раз в месяц</t>
  </si>
  <si>
    <t>Каждый четверг</t>
  </si>
  <si>
    <t xml:space="preserve">1 раз в месяц </t>
  </si>
  <si>
    <t>2 раза в неделю</t>
  </si>
  <si>
    <t>Чапаева 3</t>
  </si>
  <si>
    <t>1 раз в 2 месяца</t>
  </si>
  <si>
    <t>ежедневно</t>
  </si>
  <si>
    <t>2 ежедневно</t>
  </si>
  <si>
    <t>Промышленная</t>
  </si>
  <si>
    <t>3 раз в неделю</t>
  </si>
  <si>
    <t>2 раз в месяц</t>
  </si>
  <si>
    <t>Глинки</t>
  </si>
  <si>
    <t>Тельмана 87</t>
  </si>
  <si>
    <t>Тельмана 72</t>
  </si>
  <si>
    <t>Карцинское 7</t>
  </si>
  <si>
    <t>Иристонская</t>
  </si>
  <si>
    <t>Заводская 1</t>
  </si>
  <si>
    <t>1 раз в  месяц</t>
  </si>
  <si>
    <t>6 раз в месяц</t>
  </si>
  <si>
    <t>Промышленная 5 д4 (Дизайн)</t>
  </si>
  <si>
    <t>Промышленная 6 д12 (ИР Инвест)</t>
  </si>
  <si>
    <t>Тельмана (Жираф)</t>
  </si>
  <si>
    <t>Тельмана (Марио)</t>
  </si>
  <si>
    <t>Тельмана (Мега Дом)</t>
  </si>
  <si>
    <t>Пожарского 42 а (ТБМ)</t>
  </si>
  <si>
    <t>Пожарского 47 а (Масла и Смазки)</t>
  </si>
  <si>
    <t>Промышленная 1 (Масла и смазки)</t>
  </si>
  <si>
    <t>Титова 1 (ВРЗ)</t>
  </si>
  <si>
    <t>Чапаева 3 (Оссиянка)</t>
  </si>
  <si>
    <t>Транспортная 10 (Газпром)</t>
  </si>
  <si>
    <t>Керамический 1 (Керамик)</t>
  </si>
  <si>
    <t>Иристонская 45 КБСБ</t>
  </si>
  <si>
    <t>Огурцова 2а (Дюбуа)</t>
  </si>
  <si>
    <t>Промышленная (Дюбуа)</t>
  </si>
  <si>
    <t>Неизвестного солдата (Миранда)</t>
  </si>
  <si>
    <t>Неизвестного солдата (21 век строит компания)</t>
  </si>
  <si>
    <t>Промышленная 1 в (Элита)</t>
  </si>
  <si>
    <t>Промышленная 5 (Тара сервис)</t>
  </si>
  <si>
    <t>Промышленная 5 д4 (а) (Косметика)</t>
  </si>
  <si>
    <t>Промышленная 3 (Ариана)</t>
  </si>
  <si>
    <t>Промышленная 6 д5 (Эллина)</t>
  </si>
  <si>
    <t>Корнеева 5 (Вип  Ленд Ровер)</t>
  </si>
  <si>
    <t>Минина 32 (Россети)</t>
  </si>
  <si>
    <t>Иристонская (Рынок)</t>
  </si>
  <si>
    <t>Тельмана 47 (Хладокамбинат)</t>
  </si>
  <si>
    <t>Иристонская  (Конный театр)</t>
  </si>
  <si>
    <t>Черноморская д2(Снежная королева)</t>
  </si>
  <si>
    <t>Карца (Воинская часть)</t>
  </si>
  <si>
    <t>кол-во</t>
  </si>
  <si>
    <t>периодичность</t>
  </si>
  <si>
    <t xml:space="preserve">                              М.П.</t>
  </si>
  <si>
    <t>На вывоз ТКО спецмусоровозом   боковой  загрузки   МАЗ Р 093 АЕ</t>
  </si>
  <si>
    <t>двор</t>
  </si>
  <si>
    <t>улица</t>
  </si>
  <si>
    <t xml:space="preserve">Бутаева 7 </t>
  </si>
  <si>
    <t>Пожарского 11</t>
  </si>
  <si>
    <t>Пожарского13</t>
  </si>
  <si>
    <t>Пожарского 15</t>
  </si>
  <si>
    <t>Пожарского 5</t>
  </si>
  <si>
    <t>Пожарского 14</t>
  </si>
  <si>
    <t>Автобусный переулок/Стаханова</t>
  </si>
  <si>
    <t>Иристонская 34</t>
  </si>
  <si>
    <t>Иристонская 13</t>
  </si>
  <si>
    <t>Иристонская 11</t>
  </si>
  <si>
    <t>Иристонская 2-10</t>
  </si>
  <si>
    <t>Иристонская 9</t>
  </si>
  <si>
    <t>Автобусный переулок / Стаханова</t>
  </si>
  <si>
    <t>На вывоз ТКО спецмусоровозом   боковой  загрузки   МАЗ Р 272 АЕ</t>
  </si>
  <si>
    <t>Рейс 1 (Свисток)</t>
  </si>
  <si>
    <t>Уборка за путями .. Киевская</t>
  </si>
  <si>
    <t>Эльхотовская</t>
  </si>
  <si>
    <t>Строительная</t>
  </si>
  <si>
    <t>Э.Дзусова</t>
  </si>
  <si>
    <t>Путейцев</t>
  </si>
  <si>
    <t>1-ая Линия</t>
  </si>
  <si>
    <t>2-ая Линия</t>
  </si>
  <si>
    <t>3-ая Линия</t>
  </si>
  <si>
    <t>4-ая Линия</t>
  </si>
  <si>
    <t>Киевская (2-этажка, 3-этажка)</t>
  </si>
  <si>
    <t xml:space="preserve">Полевая </t>
  </si>
  <si>
    <t>Вокзальная</t>
  </si>
  <si>
    <t>5-ая Линия</t>
  </si>
  <si>
    <t>В.Кудухова</t>
  </si>
  <si>
    <t>Степная</t>
  </si>
  <si>
    <t>Сталина</t>
  </si>
  <si>
    <t>Новая</t>
  </si>
  <si>
    <t>Молодежная</t>
  </si>
  <si>
    <t>Мира</t>
  </si>
  <si>
    <t>Красивая</t>
  </si>
  <si>
    <t>Цветочная</t>
  </si>
  <si>
    <t>На вывоз ТКО спецмусоровозом   боковой  загрузки   МАЗ А 725 АО</t>
  </si>
  <si>
    <t>Тамаева 46 д/с №106</t>
  </si>
  <si>
    <t>Чкалова 16 а</t>
  </si>
  <si>
    <t>Чкалова ШК № 11</t>
  </si>
  <si>
    <t>Пожарского 17 Кавэлектромонтаж-в</t>
  </si>
  <si>
    <t>Августовских событий 4 (Торговый техникум)</t>
  </si>
  <si>
    <t>Толстого 21 (Сельхоз институт)</t>
  </si>
  <si>
    <t>Пер.Темирязевский (Сельхоз институт)</t>
  </si>
  <si>
    <t>Карцинская  (Сельхоз инст)</t>
  </si>
  <si>
    <t>Толстого  (Диетическая кухня)</t>
  </si>
  <si>
    <t>Тамаева/Кирова (Россети)</t>
  </si>
  <si>
    <t>Кирова 22 (Эльф)</t>
  </si>
  <si>
    <t>Маркуса 41  (Мих)</t>
  </si>
  <si>
    <t>Ростовская  (Хинкали)</t>
  </si>
  <si>
    <t>Титова Театр (Саби)</t>
  </si>
  <si>
    <t>Титова 11 Больница (СОГМА)</t>
  </si>
  <si>
    <t>Титова/Зортова (Онкол больница)</t>
  </si>
  <si>
    <t>Чкалова  (Фудкорнер)</t>
  </si>
  <si>
    <t>О.Кошевого 65 (6 отдел)</t>
  </si>
  <si>
    <t>О.Кошевого 84 (ДСК)</t>
  </si>
  <si>
    <t>О.Кошевого /Курская  (Таможня)</t>
  </si>
  <si>
    <t>Чапаева 42 (Тандер)</t>
  </si>
  <si>
    <t>Чапаева 3 (Дюга)</t>
  </si>
  <si>
    <t xml:space="preserve">Интернациональная 24 (ЦПРПК) </t>
  </si>
  <si>
    <t>Маркова 26 (Худ.училище)</t>
  </si>
  <si>
    <t>Маркова (Скифы)</t>
  </si>
  <si>
    <t>Пер.Кадгаронский (Гостивар)</t>
  </si>
  <si>
    <t>Черменский проезд 6 (Ж/д техникум)</t>
  </si>
  <si>
    <t>Молодежная 21 (Магистраль)</t>
  </si>
  <si>
    <t>Молодежная 21 (Дороги) и (Асфальт)</t>
  </si>
  <si>
    <t>Молодежная 7 (Финансовый университет)</t>
  </si>
  <si>
    <t>Бутаева 28 (ПМК-83)</t>
  </si>
  <si>
    <t>Гвардейская 23 б (Музей театрального искусства)</t>
  </si>
  <si>
    <t>Тельмана (Пятерочка)</t>
  </si>
  <si>
    <t>Пожарского 19 а (Эскада)</t>
  </si>
  <si>
    <t>Пожарского 14 а (Соц. обесепечение)</t>
  </si>
  <si>
    <t>Пожарского 42 а (ЕЗ)</t>
  </si>
  <si>
    <t>Пожарского 42 (Трансмост)</t>
  </si>
  <si>
    <t>Пожарского38 (Контакт)</t>
  </si>
  <si>
    <t>Пожарского 19 (Евроокна)</t>
  </si>
  <si>
    <t>Пожарского 23 (Т.Б.М)</t>
  </si>
  <si>
    <t>Пожарского 17/47 (Тепло сети)</t>
  </si>
  <si>
    <t xml:space="preserve">Николаева  (Магнит) </t>
  </si>
  <si>
    <t>Иристонская 43 (Регент)</t>
  </si>
  <si>
    <t xml:space="preserve">Иристонская 44 а (Тандер) </t>
  </si>
  <si>
    <t>Иристонская 45 а (Офтальмологический центр)</t>
  </si>
  <si>
    <t>Керменистов 8 (Тамирис)</t>
  </si>
  <si>
    <t>Керменистов 8 (Пив-бар)</t>
  </si>
  <si>
    <t>Роза Люксембург (Винченцио)</t>
  </si>
  <si>
    <t>Миллера 33 (Школа №27)</t>
  </si>
  <si>
    <t>Кирова (Сельхоз)</t>
  </si>
  <si>
    <t>Тамаева (Согу)</t>
  </si>
  <si>
    <t>Маркуса 22  (Владикавказский научный центр )</t>
  </si>
  <si>
    <t>Маркуса 41 а (Книги)</t>
  </si>
  <si>
    <t>Маркуса (3 пирога)</t>
  </si>
  <si>
    <t>Масленикова 7 (Теплосети)</t>
  </si>
  <si>
    <t>Чкалова 1 а (Марс)</t>
  </si>
  <si>
    <t>Чапаева 51  (Автоколонна)</t>
  </si>
  <si>
    <t>Августовских событий ((Анечка) ИП Туриева)</t>
  </si>
  <si>
    <t>Ватутина  (АЗС Лукойл)</t>
  </si>
  <si>
    <t>Ватутина  (АЗС Газпром)</t>
  </si>
  <si>
    <t>Маркова 20 а (Торговый дом Кадгарон)</t>
  </si>
  <si>
    <t>Маркова 44( ШК №6)</t>
  </si>
  <si>
    <t>Олега Кошевого 84 (Гимназия №4 )</t>
  </si>
  <si>
    <t>Цаликова (Бавария)</t>
  </si>
  <si>
    <t>Гвардейская  25 (Россгвардия)</t>
  </si>
  <si>
    <t>Тельмана 80 (Дарьял)</t>
  </si>
  <si>
    <t>Тельмана 31в (ШК№15)</t>
  </si>
  <si>
    <t>Тельмана 17а (Ростпотребнадзор)</t>
  </si>
  <si>
    <t>Тельмана16 (кооператор)</t>
  </si>
  <si>
    <t>Тельмана 87 (Энергопрогресс)</t>
  </si>
  <si>
    <t>Тельмана 25 (Тандер)</t>
  </si>
  <si>
    <t>Тельмана 33 (Соц--приют)</t>
  </si>
  <si>
    <t>Тельмана43 (Радуга)</t>
  </si>
  <si>
    <t>Пожарского 21/30 (Шк №2)</t>
  </si>
  <si>
    <t>Пожарского 49 (Роснефть Артаг)</t>
  </si>
  <si>
    <t>Николаева 12 а (Детская поликлиника № 3)</t>
  </si>
  <si>
    <t>Николаев26 а (Центр гигиены и эпидемиологии)</t>
  </si>
  <si>
    <t>Николаева 15 (Солнечный круг, дошк.обр.)</t>
  </si>
  <si>
    <t>Николаева 36 (Снежинка)</t>
  </si>
  <si>
    <t>Иристонская 3 (Поликлиника №1)</t>
  </si>
  <si>
    <t>Иристонская 25 (Мин-во Экологии)</t>
  </si>
  <si>
    <t>Иристонская 16 (ИП Павлиашвили)</t>
  </si>
  <si>
    <t>Иристонская 76 (ИП Зангиев )</t>
  </si>
  <si>
    <t>Иристонская 3 а  (Школа искусств)</t>
  </si>
  <si>
    <t>Иристонская 31 а (Детсад № 46)</t>
  </si>
  <si>
    <t xml:space="preserve">Иристонская 25 </t>
  </si>
  <si>
    <t>Иристонская 14 б (Тандер)</t>
  </si>
  <si>
    <t>Иристонская (Тойота центр)</t>
  </si>
  <si>
    <t>Навагинская 8 (Влад. Мун. Упр. орган-ия)</t>
  </si>
  <si>
    <t>Глинки 7 (Центр мониторинга  пром. обьектов)</t>
  </si>
  <si>
    <t>Гвардейская 2 (Влад. Таксомоторный парк)</t>
  </si>
  <si>
    <t>Иристонская 74 а (Трансп.-экспед. Пред-е)</t>
  </si>
  <si>
    <t>Пакет</t>
  </si>
  <si>
    <t>Каждый день</t>
  </si>
  <si>
    <t>?????</t>
  </si>
  <si>
    <t>1(б) раз в 2 недели по понедельникам.</t>
  </si>
  <si>
    <t>п</t>
  </si>
  <si>
    <t>1(б) 2 раза в месяц</t>
  </si>
  <si>
    <t>2 (б) 2раза в месяц</t>
  </si>
  <si>
    <t>3(б) 2 раза в месяц</t>
  </si>
  <si>
    <t>1 (б) 2 раза  в месяц</t>
  </si>
  <si>
    <t>2 (б) 1 раз в месяц</t>
  </si>
  <si>
    <t>2(б) 2 раза в месяц</t>
  </si>
  <si>
    <t>3(б) 1 раз в месяц</t>
  </si>
  <si>
    <t>1(б) 1-4 квартал 1 раз в мес/2-3 кварт 2 раза в мес</t>
  </si>
  <si>
    <t>1(б) 1 раз в месяц</t>
  </si>
  <si>
    <t>4 раза в месяц</t>
  </si>
  <si>
    <t>1 (б) 4 раза в мес.</t>
  </si>
  <si>
    <t>2(б) 1 раз в месяц</t>
  </si>
  <si>
    <t>1(б) 3  раза в мес</t>
  </si>
  <si>
    <t xml:space="preserve"> 3(б) 2 раза в месяц</t>
  </si>
  <si>
    <t>2 (б)1раз в месяц</t>
  </si>
  <si>
    <t xml:space="preserve"> 3 (б) 2 раза в месяц</t>
  </si>
  <si>
    <t>6-ая Промышленная 3 (Металлоторг)</t>
  </si>
  <si>
    <t>5-ая Промышленная 12 (Штраф стоянка)</t>
  </si>
  <si>
    <t>6-ая Промышленная 1 М.Горького 16 (Кислород)</t>
  </si>
  <si>
    <t>5-ая Промышленная 4б (Бада Ойл)</t>
  </si>
  <si>
    <t>5-ая Промышленная 2а (Ирстрой-Инвест)</t>
  </si>
  <si>
    <t>6-ая Промышленная 6 (Фроствей)</t>
  </si>
  <si>
    <t>6-ая Промышленная 2б (Влад-ая  спец. пер-ная мех. колонна-3)</t>
  </si>
  <si>
    <t>3-я Промышленная  (МРСК)</t>
  </si>
  <si>
    <t>7-я Промышленная  1 (Дайран)</t>
  </si>
  <si>
    <t>1-я Промышленная 1а (Ир – Блок)</t>
  </si>
  <si>
    <t>1-я Промышленная 1 (Буревестник)</t>
  </si>
  <si>
    <t>3 (б) 1 раз в месяц</t>
  </si>
  <si>
    <t>Рейс 2</t>
  </si>
  <si>
    <t>Рейс 3 (Заводской)</t>
  </si>
  <si>
    <t>Эльхотова 40 (ШК№31)</t>
  </si>
  <si>
    <t>Краснодонская 1 (Конно-Спортивная школа)</t>
  </si>
  <si>
    <t>Бульварная 73 (ШК№34)</t>
  </si>
  <si>
    <t>Магнит</t>
  </si>
  <si>
    <t>Пятерочка</t>
  </si>
  <si>
    <t>Кооперативная (Поликлиника)</t>
  </si>
  <si>
    <t>Кооперативная 38а (Д/С № 84)</t>
  </si>
  <si>
    <t>Бульварная 76 (Дом культуры )</t>
  </si>
  <si>
    <t>На вывоз ТКО спецмусоровозом   боковой  загрузки   МАЗ Е 502 ОТ</t>
  </si>
  <si>
    <t>Новгородская</t>
  </si>
  <si>
    <t>Аграрник</t>
  </si>
  <si>
    <t>Даркохская</t>
  </si>
  <si>
    <t>Горняков</t>
  </si>
  <si>
    <t>Центральная</t>
  </si>
  <si>
    <t>7-ая Линия</t>
  </si>
  <si>
    <t>8-ая Линия</t>
  </si>
  <si>
    <t>9-ая Линия</t>
  </si>
  <si>
    <t>10-ая Линия</t>
  </si>
  <si>
    <t>11-ая Линия</t>
  </si>
  <si>
    <t>12-ая Линия</t>
  </si>
  <si>
    <t>13-ая Линия</t>
  </si>
  <si>
    <t>14-ая Линия</t>
  </si>
  <si>
    <t>15-ая Линия</t>
  </si>
  <si>
    <t>16-ая Линия</t>
  </si>
  <si>
    <t>6-ая Линия</t>
  </si>
  <si>
    <t>Тамаев / Кирова  (Спид диспансер)</t>
  </si>
  <si>
    <t>Чкалова (Фудкорнер)</t>
  </si>
  <si>
    <t>Чкалова (Анечка)</t>
  </si>
  <si>
    <t>пакет</t>
  </si>
  <si>
    <t>Договор</t>
  </si>
  <si>
    <t>Рейс 1 (Свисток  Заводской)</t>
  </si>
  <si>
    <t>Рейс 2 (Свисток Карца)</t>
  </si>
  <si>
    <t>Городская</t>
  </si>
  <si>
    <t>Королева</t>
  </si>
  <si>
    <t>Махачкалинская</t>
  </si>
  <si>
    <t>Парковая</t>
  </si>
  <si>
    <t>Аланская</t>
  </si>
  <si>
    <t>9января</t>
  </si>
  <si>
    <t>Победы</t>
  </si>
  <si>
    <t>Октябрьская</t>
  </si>
  <si>
    <t>Рабочая</t>
  </si>
  <si>
    <t>Садовая</t>
  </si>
  <si>
    <t>Камбилеевская</t>
  </si>
  <si>
    <t>Ирафская</t>
  </si>
  <si>
    <t>Дружбы</t>
  </si>
  <si>
    <t>Карцинская</t>
  </si>
  <si>
    <t>Кооперативная</t>
  </si>
  <si>
    <t>Послеводческая</t>
  </si>
  <si>
    <t>Тихий проезд</t>
  </si>
  <si>
    <t>На вывоз ТКО спецмусоровозом   боковой  загрузки   МАЗ  Р 967 АЕ</t>
  </si>
  <si>
    <t>Маршрутный график № 1  Промышленного района</t>
  </si>
  <si>
    <t>Маршрутный график № 2  Промышленного района</t>
  </si>
  <si>
    <t>Маршрутный график № 3  Промышленного района (Поселок Заводской)</t>
  </si>
  <si>
    <t>Маршрутный график № 4  Промышленного района</t>
  </si>
  <si>
    <t>Маршрутный график № 5 Промышленного района</t>
  </si>
  <si>
    <t>Маршрутный график № 6  Промышленного района</t>
  </si>
  <si>
    <t>Зортова (Промышленный суд)</t>
  </si>
  <si>
    <t>Зортова 1  (АЗС № 8)</t>
  </si>
  <si>
    <t>Тамаева 46 (Д/С 106)</t>
  </si>
  <si>
    <t>Маркуса 22 (Фотопечать)  и (Роскомнадзор)</t>
  </si>
  <si>
    <t>Маркуса 65 (Центр Планирование семьи )</t>
  </si>
  <si>
    <t>Маркуса 71(Д/С № 22)</t>
  </si>
  <si>
    <t>Маркуса 77 (Онкологическая поликлиника)</t>
  </si>
  <si>
    <t>Маркова 26 (Худ. училище)</t>
  </si>
  <si>
    <t>Маркова 44 (ШК №6)</t>
  </si>
  <si>
    <t>Зортова /Чкалова (Судебные приставы)</t>
  </si>
  <si>
    <t>Чкалова 3 (Министерство строительства)</t>
  </si>
  <si>
    <t>Чкалова 4 (Префектура)</t>
  </si>
  <si>
    <t>Чкалова 8 (Милиция)</t>
  </si>
  <si>
    <t>Чкалова 6  (Мин-во по вопр. национальных отношений)</t>
  </si>
  <si>
    <t>Чапаева 3 (Мир зеркал)</t>
  </si>
  <si>
    <t>Чапаева 3 (Империя света)</t>
  </si>
  <si>
    <t>Маркова 22 (Линейная милиция)</t>
  </si>
  <si>
    <t>Николаева 15 (Солнечный круг дошк. обр.)</t>
  </si>
  <si>
    <t>Николаева  (Магнит)</t>
  </si>
  <si>
    <t>Николаева 27  (Дет. Сад № 45)</t>
  </si>
  <si>
    <t>Николаева 18 б (Дет.Сад № 87)</t>
  </si>
  <si>
    <t>Иристонская  / Заезд с Николаева (Магнит)</t>
  </si>
  <si>
    <t>П.Морозова 27 (Доброе сердце)</t>
  </si>
  <si>
    <t>Бзарова (м. Мерси)</t>
  </si>
  <si>
    <t>Иристонская 3 (Шале)</t>
  </si>
  <si>
    <t>2(3 раза в месяц)</t>
  </si>
  <si>
    <t>Маркова 25</t>
  </si>
  <si>
    <t>Тельмана 18</t>
  </si>
  <si>
    <t>Николаева 27</t>
  </si>
  <si>
    <t>Котовского 4</t>
  </si>
  <si>
    <t>Мичурина - Николаева</t>
  </si>
  <si>
    <t>Иристонская 36</t>
  </si>
  <si>
    <t>Иристонская 38</t>
  </si>
  <si>
    <t>Иристонская 40</t>
  </si>
  <si>
    <t>Иристонская 42</t>
  </si>
  <si>
    <t>Иристонская 44</t>
  </si>
  <si>
    <t>Иристонская 44 а</t>
  </si>
  <si>
    <t>Автобусный переулок</t>
  </si>
  <si>
    <t xml:space="preserve">Иристонская 5-7 </t>
  </si>
  <si>
    <t>Чапаева 10</t>
  </si>
  <si>
    <t>Чапаева 17</t>
  </si>
  <si>
    <t>Чапаева 19</t>
  </si>
  <si>
    <t>Чапаева 18</t>
  </si>
  <si>
    <t>Двор</t>
  </si>
  <si>
    <t>Выкаты</t>
  </si>
  <si>
    <t xml:space="preserve">Выкаты </t>
  </si>
  <si>
    <t>Автобусный переулок (заезд с пожарского)</t>
  </si>
  <si>
    <t>Яшина 11</t>
  </si>
  <si>
    <t>Льва Толстого 2</t>
  </si>
  <si>
    <t>Льва Толстого (возле общаги)</t>
  </si>
  <si>
    <t>Льва Толстого 15</t>
  </si>
  <si>
    <t>Льва Толстого 38</t>
  </si>
  <si>
    <t>Льва Толстого 55</t>
  </si>
  <si>
    <t>Тамаева 49</t>
  </si>
  <si>
    <t>Маркуса 50</t>
  </si>
  <si>
    <t>Маркуса 64</t>
  </si>
  <si>
    <t>Ростовская  31</t>
  </si>
  <si>
    <t>Ростовская 72</t>
  </si>
  <si>
    <t>Ростовская 17</t>
  </si>
  <si>
    <t>Ватутина 100</t>
  </si>
  <si>
    <t>Ватутина (возле тюрьмы)</t>
  </si>
  <si>
    <t>Маркова (ЖД)</t>
  </si>
  <si>
    <t>Маркова  30</t>
  </si>
  <si>
    <t>Маркова/Титова</t>
  </si>
  <si>
    <t>Титова ф/п</t>
  </si>
  <si>
    <t>Титова 7</t>
  </si>
  <si>
    <t>Титова 5</t>
  </si>
  <si>
    <t>Роза Люксембурга 8</t>
  </si>
  <si>
    <t>Роза Люксембурга 4</t>
  </si>
  <si>
    <t>Августовских событий 6</t>
  </si>
  <si>
    <t>Августовских событий 10</t>
  </si>
  <si>
    <t>Августовских событий 16</t>
  </si>
  <si>
    <t>Августовских событий 30</t>
  </si>
  <si>
    <t>Августовских событий 66</t>
  </si>
  <si>
    <t>Августовских событий 78</t>
  </si>
  <si>
    <t>Августовских событий 90</t>
  </si>
  <si>
    <t>Интернациональная 18</t>
  </si>
  <si>
    <t>Интернациональная 29</t>
  </si>
  <si>
    <t>Интернациональная 26</t>
  </si>
  <si>
    <t>Маркуса / Ген.Масленикова</t>
  </si>
  <si>
    <t>Льва Толстого / Интернациональная</t>
  </si>
  <si>
    <t>Зортова / Курская</t>
  </si>
  <si>
    <t>Улица</t>
  </si>
  <si>
    <t>На вывоз ТКО спецмусоровозом   задней  загрузки   КАМАЗ  О 108 СВ</t>
  </si>
  <si>
    <t>Маршрутный график № 7  Промышленного района</t>
  </si>
  <si>
    <t>Карцинская 82 (ШК № 37)</t>
  </si>
  <si>
    <t>Карцинское шоссе 3 (Алком)</t>
  </si>
  <si>
    <t>Кооперативная 73 (Д/С №89)</t>
  </si>
  <si>
    <t xml:space="preserve">Карцинское шоссе 17 (Торгсервис)  </t>
  </si>
  <si>
    <t>Рейс 2 ( Карца)</t>
  </si>
  <si>
    <t>Рейс 3 (Свисток Карца)</t>
  </si>
  <si>
    <t xml:space="preserve">Пожарского 19 а (Техобслуживание авто) </t>
  </si>
  <si>
    <t>Иристонская 5-7</t>
  </si>
  <si>
    <t xml:space="preserve">Двор </t>
  </si>
  <si>
    <t>Водная станци</t>
  </si>
  <si>
    <t>Иристонская 41</t>
  </si>
  <si>
    <t>Тельмана 41-Мичурина (рельсы)</t>
  </si>
  <si>
    <t>Тельмана 32 а</t>
  </si>
  <si>
    <t>Тельмана 25а</t>
  </si>
  <si>
    <t>Тельман 25</t>
  </si>
  <si>
    <t>Тельмана 19</t>
  </si>
  <si>
    <t>Цаликова 5а</t>
  </si>
  <si>
    <t>Цаликова 5</t>
  </si>
  <si>
    <t>Тельмана 17</t>
  </si>
  <si>
    <t>Тельмана 13</t>
  </si>
  <si>
    <t>Тельмана/Транспортный переулок 16</t>
  </si>
  <si>
    <t>Маркова 97</t>
  </si>
  <si>
    <t>Маркова 89</t>
  </si>
  <si>
    <t>Чкалова 10</t>
  </si>
  <si>
    <t>Зортова 5</t>
  </si>
  <si>
    <t>Ж/Д вокзал</t>
  </si>
  <si>
    <t>Ватутина (тюрьма)</t>
  </si>
  <si>
    <t xml:space="preserve">На вывоз ТКО спецмусоровозом   боковой  загрузки   МАЗ  Р 182АЕ </t>
  </si>
  <si>
    <t>Николаева 12 а (Дет. Полик.№ 3)</t>
  </si>
  <si>
    <t>Николаева 4 (Нииэм)</t>
  </si>
  <si>
    <t xml:space="preserve"> Николаева 18 б (Дет/Сад№87)</t>
  </si>
  <si>
    <t>Николаева (ВладТрамвай)</t>
  </si>
  <si>
    <t>Тельмана 31в (ШК № 15)</t>
  </si>
  <si>
    <t>Тельмана 33 (Соц. Приют)</t>
  </si>
  <si>
    <t>Тельмана 45 (Колос)</t>
  </si>
  <si>
    <t>Тельмана 45 (Мол.продукты)</t>
  </si>
  <si>
    <t>Тельмана 49 (Торг транс)</t>
  </si>
  <si>
    <t>Мичурина/Тельмана (Тех центр)</t>
  </si>
  <si>
    <t>Мичурина 20 а (Магнит)</t>
  </si>
  <si>
    <t>Бзарова 29 (Хуры тын)</t>
  </si>
  <si>
    <t>Иристонская 74  (ИП Четоев Руслан)</t>
  </si>
  <si>
    <t>Иристонская 76 (Керамик Сервис)</t>
  </si>
  <si>
    <t>Иристонская 76 (ИП Зангиев)</t>
  </si>
  <si>
    <t>Иристонская 86 (Боксы)</t>
  </si>
  <si>
    <t>Иристонская 88 (Торгсервис)</t>
  </si>
  <si>
    <t>Иристонская  (конец) Светофор</t>
  </si>
  <si>
    <t>Иристонская 44 (Магнит)</t>
  </si>
  <si>
    <t>Иристонская 45 а (ЦКБ)</t>
  </si>
  <si>
    <t>Иристонская 45 а  (ЦКБ поликлиника)</t>
  </si>
  <si>
    <t>Иристонская 45 а (Офтальм. центр)</t>
  </si>
  <si>
    <t>Керамический переулок 4(ИРКОРМ)</t>
  </si>
  <si>
    <t>Заводской , Бульварная 73( ШК № 34)</t>
  </si>
  <si>
    <t>Заводской  (Магнит)</t>
  </si>
  <si>
    <t>Заводской (Пятерочка)</t>
  </si>
  <si>
    <t>Заводской ,Эльхотова 40 (ШК № 31)</t>
  </si>
  <si>
    <t>Заводской , Муради Фидарова</t>
  </si>
  <si>
    <t>Иристонская 84 ( таможня)</t>
  </si>
  <si>
    <t>Николаев26 а (Центр гигиены )</t>
  </si>
  <si>
    <t>Николаева 15 (Солнечный круг )</t>
  </si>
  <si>
    <t>Ушакова 2 (Проект. Севосетинавтодора)</t>
  </si>
  <si>
    <t>Иристонская 74 а (Транс. эксп-е пред-е)</t>
  </si>
  <si>
    <t>Заводской, Бульварная 76 (ДК)</t>
  </si>
  <si>
    <t>Заводской, Краснодонская 1 (КС школа)</t>
  </si>
  <si>
    <t>3 (б) 2 раза в месяц 8-22</t>
  </si>
  <si>
    <t>2(б) 3 раза в месс 8-15-29</t>
  </si>
  <si>
    <t>3(б) 2 раза в месяц 8-22</t>
  </si>
  <si>
    <t>1(б)2 раза в мес 8-22</t>
  </si>
  <si>
    <t>1(б) 2 раза в месяц 15-29</t>
  </si>
  <si>
    <t>Зортова  (Онкол. больница)</t>
  </si>
  <si>
    <t xml:space="preserve">Роза Люксембург (Винченцио) </t>
  </si>
  <si>
    <t>Августовских событий (Анечка)</t>
  </si>
  <si>
    <t>Гвардейская 23 б (Музей)</t>
  </si>
  <si>
    <t>Гвардейская  28 б (Продинвест)</t>
  </si>
  <si>
    <t>Керамический переулок (Наркоконтроль)</t>
  </si>
  <si>
    <t>Маршрутный график № 8  Промышленного района</t>
  </si>
  <si>
    <t xml:space="preserve">На вывоз ТКО спецмусоровозом  боковой загрузки  МАЗ  Р 602 АЕ </t>
  </si>
  <si>
    <t xml:space="preserve">уличные </t>
  </si>
  <si>
    <t>Николаева 49</t>
  </si>
  <si>
    <t>Николаева / Попова</t>
  </si>
  <si>
    <t>Иристонская 16 Б</t>
  </si>
  <si>
    <t>Стаханова 4</t>
  </si>
  <si>
    <t>Мичурина 27</t>
  </si>
  <si>
    <t>Мичурина / Малгобекская</t>
  </si>
  <si>
    <t>Мичурина / Чехова</t>
  </si>
  <si>
    <t>Мичурина / Крылова</t>
  </si>
  <si>
    <t>Мичурина / Матросово</t>
  </si>
  <si>
    <t>Тельмана 40</t>
  </si>
  <si>
    <t>Гвардейская / Нартовская</t>
  </si>
  <si>
    <t>Минина / Николаева</t>
  </si>
  <si>
    <t>Минина 19</t>
  </si>
  <si>
    <t>Минина 24</t>
  </si>
  <si>
    <t>Гвардейская / Бутаева</t>
  </si>
  <si>
    <t>Молодежная 1</t>
  </si>
  <si>
    <t>Чапаева /Серобабова</t>
  </si>
  <si>
    <t>Чапаева 23</t>
  </si>
  <si>
    <t>Авг. Событий 90</t>
  </si>
  <si>
    <t>Авг. Событий 78</t>
  </si>
  <si>
    <t>Авг. Событий 66</t>
  </si>
  <si>
    <t>Авг. Событий 38</t>
  </si>
  <si>
    <t>Интернациональная 22 Б</t>
  </si>
  <si>
    <t>Интернациональная 28</t>
  </si>
  <si>
    <t>Интернациональная 32</t>
  </si>
  <si>
    <t>Маркова / Чапаева</t>
  </si>
  <si>
    <t>Маркова 95</t>
  </si>
  <si>
    <t>Маркова 38 А</t>
  </si>
  <si>
    <t>Маркова 28</t>
  </si>
  <si>
    <t>Маркова 26</t>
  </si>
  <si>
    <t>Маркова / Титова 64</t>
  </si>
  <si>
    <t>пер. Нины Зутковой / О. Кошевого</t>
  </si>
  <si>
    <t>пер. Нины Зутковой 1 А</t>
  </si>
  <si>
    <t>Маркуса 66</t>
  </si>
  <si>
    <t>Ростовская 29</t>
  </si>
  <si>
    <t>Ростовская 19</t>
  </si>
  <si>
    <t>Тамаева 49 / 1</t>
  </si>
  <si>
    <t>Л. Толстого 55</t>
  </si>
  <si>
    <t>Миллера 322</t>
  </si>
  <si>
    <t>Л. Толстого 38</t>
  </si>
  <si>
    <t>под.</t>
  </si>
  <si>
    <t>Маркуса 57</t>
  </si>
  <si>
    <t>Ген. Масленникова 4</t>
  </si>
  <si>
    <t>Интернациональная 3</t>
  </si>
  <si>
    <t>Л. Толстого 23</t>
  </si>
  <si>
    <t>Л. Толстого 15</t>
  </si>
  <si>
    <t>Л. Толстого 2</t>
  </si>
  <si>
    <t>Титова 7 А</t>
  </si>
  <si>
    <t>Титова 9</t>
  </si>
  <si>
    <t>Авг. Событий 30</t>
  </si>
  <si>
    <t>Авг. Событий 16</t>
  </si>
  <si>
    <t>Авг. Событий 10</t>
  </si>
  <si>
    <t>Авг. Событий 4</t>
  </si>
  <si>
    <t>Р. Люксембург 6</t>
  </si>
  <si>
    <t>Р. Люксембург 10</t>
  </si>
  <si>
    <t>Яшина 9</t>
  </si>
  <si>
    <t>Зортова 37</t>
  </si>
  <si>
    <t>Курская 1 А</t>
  </si>
  <si>
    <t>Кол-во бунк.</t>
  </si>
  <si>
    <t>На вывоз ТКО спецмусоровозом    задней   загрузки   МАЗ С 787 ОО</t>
  </si>
  <si>
    <t>Маршрутный график № (Ночной маршрут) Промышленного района</t>
  </si>
  <si>
    <t>Генеральный директор _________ Кулов А. Э.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</si>
</sst>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0"/>
      <name val="Arial"/>
      <family val="2"/>
      <charset val="204"/>
    </font>
    <font>
      <b/>
      <sz val="11"/>
      <name val="Cambria"/>
      <family val="1"/>
      <charset val="204"/>
      <scheme val="maj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7">
    <xf numFmtId="0" fontId="0" fillId="0" borderId="0" xfId="0"/>
    <xf numFmtId="0" fontId="0" fillId="0" borderId="0" xfId="0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/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/>
    <xf numFmtId="0" fontId="1" fillId="0" borderId="0" xfId="1" applyAlignment="1">
      <alignment horizontal="left"/>
    </xf>
    <xf numFmtId="0" fontId="2" fillId="0" borderId="0" xfId="1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right" vertical="top"/>
    </xf>
    <xf numFmtId="0" fontId="10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/>
    <xf numFmtId="0" fontId="6" fillId="0" borderId="2" xfId="1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1" fontId="6" fillId="0" borderId="2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center"/>
    </xf>
    <xf numFmtId="1" fontId="6" fillId="2" borderId="21" xfId="1" applyNumberFormat="1" applyFont="1" applyFill="1" applyBorder="1" applyAlignment="1">
      <alignment horizontal="right"/>
    </xf>
    <xf numFmtId="164" fontId="6" fillId="2" borderId="22" xfId="1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center"/>
    </xf>
    <xf numFmtId="1" fontId="6" fillId="2" borderId="23" xfId="1" applyNumberFormat="1" applyFont="1" applyFill="1" applyBorder="1" applyAlignment="1">
      <alignment horizontal="right"/>
    </xf>
    <xf numFmtId="164" fontId="6" fillId="2" borderId="24" xfId="1" applyNumberFormat="1" applyFont="1" applyFill="1" applyBorder="1" applyAlignment="1">
      <alignment horizontal="right"/>
    </xf>
    <xf numFmtId="1" fontId="6" fillId="0" borderId="1" xfId="1" applyNumberFormat="1" applyFont="1" applyBorder="1" applyAlignment="1">
      <alignment horizontal="center"/>
    </xf>
    <xf numFmtId="1" fontId="6" fillId="0" borderId="3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1" fontId="7" fillId="2" borderId="5" xfId="1" applyNumberFormat="1" applyFont="1" applyFill="1" applyBorder="1" applyAlignment="1">
      <alignment horizontal="right"/>
    </xf>
    <xf numFmtId="164" fontId="7" fillId="2" borderId="9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0" xfId="1"/>
    <xf numFmtId="0" fontId="11" fillId="0" borderId="0" xfId="1" applyFont="1" applyAlignment="1">
      <alignment horizontal="left" vertical="center"/>
    </xf>
    <xf numFmtId="0" fontId="7" fillId="0" borderId="18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6" fillId="0" borderId="2" xfId="1" applyFont="1" applyBorder="1"/>
    <xf numFmtId="0" fontId="6" fillId="0" borderId="2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1" fontId="6" fillId="0" borderId="24" xfId="1" applyNumberFormat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7" fillId="0" borderId="25" xfId="1" applyFont="1" applyBorder="1" applyAlignment="1">
      <alignment horizontal="center" vertical="center" wrapText="1"/>
    </xf>
    <xf numFmtId="0" fontId="6" fillId="0" borderId="18" xfId="1" applyFont="1" applyBorder="1"/>
    <xf numFmtId="0" fontId="6" fillId="0" borderId="18" xfId="1" applyFont="1" applyBorder="1" applyAlignment="1">
      <alignment horizontal="center" vertical="center" wrapText="1"/>
    </xf>
    <xf numFmtId="0" fontId="6" fillId="0" borderId="17" xfId="1" applyNumberFormat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8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/>
    </xf>
    <xf numFmtId="0" fontId="5" fillId="0" borderId="1" xfId="1" applyFont="1" applyBorder="1"/>
    <xf numFmtId="2" fontId="8" fillId="0" borderId="0" xfId="1" applyNumberFormat="1" applyFont="1" applyAlignment="1">
      <alignment horizontal="left"/>
    </xf>
    <xf numFmtId="2" fontId="10" fillId="0" borderId="0" xfId="1" applyNumberFormat="1" applyFont="1" applyAlignment="1">
      <alignment horizontal="left"/>
    </xf>
    <xf numFmtId="2" fontId="6" fillId="0" borderId="0" xfId="1" applyNumberFormat="1" applyFont="1" applyAlignment="1">
      <alignment horizontal="left"/>
    </xf>
    <xf numFmtId="2" fontId="1" fillId="0" borderId="0" xfId="1" applyNumberFormat="1" applyAlignment="1">
      <alignment horizontal="left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2" fontId="18" fillId="0" borderId="1" xfId="0" applyNumberFormat="1" applyFont="1" applyBorder="1" applyAlignment="1">
      <alignment vertical="top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top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2" fontId="18" fillId="0" borderId="0" xfId="0" applyNumberFormat="1" applyFont="1" applyBorder="1" applyAlignment="1">
      <alignment vertical="top" wrapText="1"/>
    </xf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2" fontId="5" fillId="0" borderId="0" xfId="0" applyNumberFormat="1" applyFont="1" applyBorder="1" applyAlignment="1">
      <alignment vertical="top" wrapText="1"/>
    </xf>
    <xf numFmtId="0" fontId="5" fillId="0" borderId="0" xfId="1" applyFont="1" applyBorder="1" applyAlignment="1">
      <alignment horizontal="center" wrapText="1"/>
    </xf>
    <xf numFmtId="164" fontId="5" fillId="0" borderId="1" xfId="0" applyNumberFormat="1" applyFont="1" applyBorder="1" applyAlignment="1">
      <alignment vertical="top" wrapText="1"/>
    </xf>
    <xf numFmtId="0" fontId="5" fillId="0" borderId="34" xfId="1" applyFont="1" applyBorder="1" applyAlignment="1">
      <alignment horizontal="center"/>
    </xf>
    <xf numFmtId="2" fontId="5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center"/>
    </xf>
    <xf numFmtId="0" fontId="17" fillId="0" borderId="2" xfId="0" applyFont="1" applyBorder="1" applyAlignment="1">
      <alignment vertical="top" wrapText="1"/>
    </xf>
    <xf numFmtId="0" fontId="7" fillId="0" borderId="21" xfId="1" applyFont="1" applyBorder="1" applyAlignment="1">
      <alignment horizontal="center" vertical="center" wrapText="1"/>
    </xf>
    <xf numFmtId="0" fontId="17" fillId="0" borderId="31" xfId="0" applyFont="1" applyBorder="1" applyAlignment="1">
      <alignment vertical="top" wrapText="1"/>
    </xf>
    <xf numFmtId="0" fontId="6" fillId="0" borderId="31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/>
    </xf>
    <xf numFmtId="0" fontId="17" fillId="0" borderId="18" xfId="0" applyFont="1" applyBorder="1" applyAlignment="1">
      <alignment vertical="top" wrapText="1"/>
    </xf>
    <xf numFmtId="0" fontId="6" fillId="0" borderId="18" xfId="1" applyNumberFormat="1" applyFont="1" applyBorder="1" applyAlignment="1">
      <alignment horizontal="center"/>
    </xf>
    <xf numFmtId="1" fontId="6" fillId="0" borderId="18" xfId="1" applyNumberFormat="1" applyFont="1" applyBorder="1" applyAlignment="1">
      <alignment horizontal="center"/>
    </xf>
    <xf numFmtId="1" fontId="6" fillId="0" borderId="30" xfId="1" applyNumberFormat="1" applyFont="1" applyBorder="1" applyAlignment="1">
      <alignment horizontal="center"/>
    </xf>
    <xf numFmtId="0" fontId="6" fillId="0" borderId="22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3" fillId="0" borderId="2" xfId="0" applyFont="1" applyBorder="1" applyAlignment="1">
      <alignment vertical="top" wrapText="1"/>
    </xf>
    <xf numFmtId="0" fontId="7" fillId="0" borderId="45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5" fillId="0" borderId="3" xfId="1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" fontId="3" fillId="2" borderId="23" xfId="1" applyNumberFormat="1" applyFont="1" applyFill="1" applyBorder="1" applyAlignment="1">
      <alignment horizontal="right"/>
    </xf>
    <xf numFmtId="2" fontId="3" fillId="2" borderId="24" xfId="1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/>
    </xf>
    <xf numFmtId="0" fontId="5" fillId="0" borderId="34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1" fontId="3" fillId="2" borderId="44" xfId="1" applyNumberFormat="1" applyFont="1" applyFill="1" applyBorder="1" applyAlignment="1">
      <alignment horizontal="right"/>
    </xf>
    <xf numFmtId="2" fontId="3" fillId="2" borderId="35" xfId="1" applyNumberFormat="1" applyFont="1" applyFill="1" applyBorder="1" applyAlignment="1">
      <alignment horizontal="right"/>
    </xf>
    <xf numFmtId="1" fontId="3" fillId="0" borderId="5" xfId="1" applyNumberFormat="1" applyFont="1" applyBorder="1" applyAlignment="1">
      <alignment horizontal="center" vertical="center"/>
    </xf>
    <xf numFmtId="1" fontId="3" fillId="0" borderId="46" xfId="1" applyNumberFormat="1" applyFont="1" applyBorder="1" applyAlignment="1">
      <alignment horizontal="center" vertical="center"/>
    </xf>
    <xf numFmtId="1" fontId="3" fillId="2" borderId="47" xfId="1" applyNumberFormat="1" applyFont="1" applyFill="1" applyBorder="1" applyAlignment="1">
      <alignment horizontal="right"/>
    </xf>
    <xf numFmtId="2" fontId="3" fillId="2" borderId="9" xfId="1" applyNumberFormat="1" applyFont="1" applyFill="1" applyBorder="1" applyAlignment="1">
      <alignment horizontal="right"/>
    </xf>
    <xf numFmtId="0" fontId="5" fillId="0" borderId="20" xfId="1" applyNumberFormat="1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1" fontId="3" fillId="2" borderId="32" xfId="1" applyNumberFormat="1" applyFont="1" applyFill="1" applyBorder="1" applyAlignment="1">
      <alignment horizontal="right"/>
    </xf>
    <xf numFmtId="2" fontId="3" fillId="2" borderId="39" xfId="1" applyNumberFormat="1" applyFont="1" applyFill="1" applyBorder="1" applyAlignment="1">
      <alignment horizontal="right"/>
    </xf>
    <xf numFmtId="0" fontId="7" fillId="0" borderId="48" xfId="1" applyFont="1" applyBorder="1" applyAlignment="1">
      <alignment horizontal="center" vertical="center"/>
    </xf>
    <xf numFmtId="0" fontId="5" fillId="0" borderId="43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0" xfId="0" applyFont="1" applyFill="1" applyBorder="1" applyAlignment="1">
      <alignment horizontal="justify" vertical="top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1" fontId="3" fillId="2" borderId="43" xfId="1" applyNumberFormat="1" applyFont="1" applyFill="1" applyBorder="1" applyAlignment="1">
      <alignment horizontal="right"/>
    </xf>
    <xf numFmtId="1" fontId="3" fillId="2" borderId="4" xfId="1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7" fillId="0" borderId="4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42" xfId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34" xfId="0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7" fillId="0" borderId="4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/>
    </xf>
    <xf numFmtId="0" fontId="6" fillId="0" borderId="2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7" fillId="0" borderId="1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0" fontId="14" fillId="0" borderId="2" xfId="0" applyFont="1" applyBorder="1"/>
    <xf numFmtId="0" fontId="6" fillId="0" borderId="34" xfId="0" applyFont="1" applyBorder="1" applyAlignment="1">
      <alignment horizontal="center" vertical="center" wrapText="1"/>
    </xf>
    <xf numFmtId="0" fontId="14" fillId="0" borderId="34" xfId="0" applyFont="1" applyBorder="1"/>
    <xf numFmtId="0" fontId="6" fillId="0" borderId="34" xfId="0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16" fillId="3" borderId="2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34" xfId="0" applyFont="1" applyFill="1" applyBorder="1" applyAlignment="1">
      <alignment horizontal="left" vertical="top" wrapText="1"/>
    </xf>
    <xf numFmtId="0" fontId="5" fillId="0" borderId="34" xfId="1" applyFont="1" applyBorder="1" applyAlignment="1">
      <alignment horizontal="center" vertical="top" wrapText="1"/>
    </xf>
    <xf numFmtId="0" fontId="5" fillId="0" borderId="34" xfId="1" applyFont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" fontId="3" fillId="0" borderId="47" xfId="1" applyNumberFormat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top" wrapText="1"/>
    </xf>
    <xf numFmtId="164" fontId="18" fillId="0" borderId="1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top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7" fillId="0" borderId="26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2" fontId="4" fillId="0" borderId="11" xfId="1" applyNumberFormat="1" applyFont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3" fillId="0" borderId="3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73"/>
  <sheetViews>
    <sheetView tabSelected="1" topLeftCell="A46" zoomScale="140" zoomScaleNormal="140" workbookViewId="0">
      <selection activeCell="N78" sqref="N78"/>
    </sheetView>
  </sheetViews>
  <sheetFormatPr defaultColWidth="8.7109375" defaultRowHeight="12.75"/>
  <cols>
    <col min="1" max="1" width="3.7109375" style="1" customWidth="1"/>
    <col min="2" max="2" width="31.28515625" style="1" customWidth="1"/>
    <col min="3" max="3" width="8.140625" style="1" customWidth="1"/>
    <col min="4" max="4" width="6" style="1" customWidth="1"/>
    <col min="5" max="5" width="4.28515625" style="1" customWidth="1"/>
    <col min="6" max="6" width="4.42578125" style="1" customWidth="1"/>
    <col min="7" max="7" width="4.5703125" style="1" customWidth="1"/>
    <col min="8" max="8" width="4.42578125" style="1" customWidth="1"/>
    <col min="9" max="9" width="4" style="1" customWidth="1"/>
    <col min="10" max="10" width="4.5703125" style="1" customWidth="1"/>
    <col min="11" max="11" width="5.2851562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customFormat="1" ht="14.25" customHeight="1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13" customFormat="1" ht="14.25" customHeight="1">
      <c r="A2" s="293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1:13" customFormat="1" ht="18.75" customHeight="1">
      <c r="A3" s="308" t="s">
        <v>528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3" customFormat="1" ht="51.75" customHeight="1">
      <c r="A4" s="238"/>
      <c r="B4" s="238"/>
      <c r="C4" s="238"/>
      <c r="D4" s="238"/>
      <c r="E4" s="238"/>
      <c r="F4" s="238"/>
      <c r="G4" s="238"/>
      <c r="H4" s="238"/>
      <c r="I4" s="238"/>
      <c r="J4" s="239" t="s">
        <v>19</v>
      </c>
      <c r="K4" s="238"/>
      <c r="L4" s="238"/>
      <c r="M4" s="238"/>
    </row>
    <row r="5" spans="1:13" customFormat="1" ht="15.75" customHeight="1">
      <c r="A5" s="23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</row>
    <row r="6" spans="1:13" customFormat="1" ht="14.25">
      <c r="A6" s="294" t="s">
        <v>527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</row>
    <row r="7" spans="1:13" customFormat="1" ht="14.25">
      <c r="A7" s="309" t="s">
        <v>526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</row>
    <row r="8" spans="1:13" customFormat="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customFormat="1" ht="12.75" customHeight="1">
      <c r="A9" s="301" t="s">
        <v>2</v>
      </c>
      <c r="B9" s="315" t="s">
        <v>3</v>
      </c>
      <c r="C9" s="301" t="s">
        <v>4</v>
      </c>
      <c r="D9" s="303" t="s">
        <v>25</v>
      </c>
      <c r="E9" s="305" t="s">
        <v>5</v>
      </c>
      <c r="F9" s="306"/>
      <c r="G9" s="306"/>
      <c r="H9" s="306"/>
      <c r="I9" s="306"/>
      <c r="J9" s="306"/>
      <c r="K9" s="307"/>
      <c r="L9" s="313" t="s">
        <v>525</v>
      </c>
      <c r="M9" s="313" t="s">
        <v>13</v>
      </c>
    </row>
    <row r="10" spans="1:13" customFormat="1" ht="12.75" customHeight="1">
      <c r="A10" s="302"/>
      <c r="B10" s="316"/>
      <c r="C10" s="302"/>
      <c r="D10" s="304"/>
      <c r="E10" s="236" t="s">
        <v>6</v>
      </c>
      <c r="F10" s="236" t="s">
        <v>7</v>
      </c>
      <c r="G10" s="236" t="s">
        <v>8</v>
      </c>
      <c r="H10" s="236" t="s">
        <v>9</v>
      </c>
      <c r="I10" s="236" t="s">
        <v>10</v>
      </c>
      <c r="J10" s="236" t="s">
        <v>11</v>
      </c>
      <c r="K10" s="236" t="s">
        <v>12</v>
      </c>
      <c r="L10" s="314"/>
      <c r="M10" s="314"/>
    </row>
    <row r="11" spans="1:13" customFormat="1">
      <c r="A11" s="232">
        <v>1</v>
      </c>
      <c r="B11" s="234" t="s">
        <v>524</v>
      </c>
      <c r="C11" s="232" t="s">
        <v>466</v>
      </c>
      <c r="D11" s="231">
        <v>1.1000000000000001</v>
      </c>
      <c r="E11" s="232">
        <v>2</v>
      </c>
      <c r="F11" s="232">
        <v>2</v>
      </c>
      <c r="G11" s="232">
        <v>2</v>
      </c>
      <c r="H11" s="232">
        <v>2</v>
      </c>
      <c r="I11" s="232">
        <v>2</v>
      </c>
      <c r="J11" s="232">
        <v>2</v>
      </c>
      <c r="K11" s="232">
        <v>2</v>
      </c>
      <c r="L11" s="229">
        <f t="shared" ref="L11:L42" si="0">SUM(E11:K11)</f>
        <v>14</v>
      </c>
      <c r="M11" s="229">
        <f t="shared" ref="M11:M42" si="1">L11*D11</f>
        <v>15.400000000000002</v>
      </c>
    </row>
    <row r="12" spans="1:13" customFormat="1" ht="19.5" customHeight="1">
      <c r="A12" s="232">
        <v>2</v>
      </c>
      <c r="B12" s="234" t="s">
        <v>523</v>
      </c>
      <c r="C12" s="232" t="s">
        <v>466</v>
      </c>
      <c r="D12" s="231">
        <v>1.1000000000000001</v>
      </c>
      <c r="E12" s="232">
        <v>2</v>
      </c>
      <c r="F12" s="232">
        <v>2</v>
      </c>
      <c r="G12" s="232">
        <v>2</v>
      </c>
      <c r="H12" s="232">
        <v>2</v>
      </c>
      <c r="I12" s="232">
        <v>2</v>
      </c>
      <c r="J12" s="232">
        <v>2</v>
      </c>
      <c r="K12" s="232">
        <v>2</v>
      </c>
      <c r="L12" s="229">
        <f t="shared" si="0"/>
        <v>14</v>
      </c>
      <c r="M12" s="229">
        <f t="shared" si="1"/>
        <v>15.400000000000002</v>
      </c>
    </row>
    <row r="13" spans="1:13" customFormat="1">
      <c r="A13" s="232">
        <v>3</v>
      </c>
      <c r="B13" s="234" t="s">
        <v>522</v>
      </c>
      <c r="C13" s="232" t="s">
        <v>466</v>
      </c>
      <c r="D13" s="231">
        <v>1.1000000000000001</v>
      </c>
      <c r="E13" s="232">
        <v>1</v>
      </c>
      <c r="F13" s="232">
        <v>1</v>
      </c>
      <c r="G13" s="232">
        <v>1</v>
      </c>
      <c r="H13" s="232">
        <v>1</v>
      </c>
      <c r="I13" s="232">
        <v>1</v>
      </c>
      <c r="J13" s="232">
        <v>1</v>
      </c>
      <c r="K13" s="232">
        <v>1</v>
      </c>
      <c r="L13" s="229">
        <f t="shared" si="0"/>
        <v>7</v>
      </c>
      <c r="M13" s="229">
        <f t="shared" si="1"/>
        <v>7.7000000000000011</v>
      </c>
    </row>
    <row r="14" spans="1:13" customFormat="1">
      <c r="A14" s="232">
        <v>4</v>
      </c>
      <c r="B14" s="234" t="s">
        <v>521</v>
      </c>
      <c r="C14" s="232" t="s">
        <v>466</v>
      </c>
      <c r="D14" s="231">
        <v>1.1000000000000001</v>
      </c>
      <c r="E14" s="232">
        <v>2</v>
      </c>
      <c r="F14" s="232">
        <v>2</v>
      </c>
      <c r="G14" s="232">
        <v>2</v>
      </c>
      <c r="H14" s="232">
        <v>2</v>
      </c>
      <c r="I14" s="232">
        <v>2</v>
      </c>
      <c r="J14" s="232">
        <v>2</v>
      </c>
      <c r="K14" s="232">
        <v>2</v>
      </c>
      <c r="L14" s="229">
        <f t="shared" si="0"/>
        <v>14</v>
      </c>
      <c r="M14" s="229">
        <f t="shared" si="1"/>
        <v>15.400000000000002</v>
      </c>
    </row>
    <row r="15" spans="1:13" customFormat="1">
      <c r="A15" s="232">
        <v>5</v>
      </c>
      <c r="B15" s="234" t="s">
        <v>520</v>
      </c>
      <c r="C15" s="232" t="s">
        <v>466</v>
      </c>
      <c r="D15" s="231">
        <v>1.1000000000000001</v>
      </c>
      <c r="E15" s="232">
        <v>1</v>
      </c>
      <c r="F15" s="232">
        <v>1</v>
      </c>
      <c r="G15" s="232">
        <v>1</v>
      </c>
      <c r="H15" s="232">
        <v>1</v>
      </c>
      <c r="I15" s="232">
        <v>1</v>
      </c>
      <c r="J15" s="232">
        <v>1</v>
      </c>
      <c r="K15" s="232">
        <v>1</v>
      </c>
      <c r="L15" s="229">
        <f t="shared" si="0"/>
        <v>7</v>
      </c>
      <c r="M15" s="229">
        <f t="shared" si="1"/>
        <v>7.7000000000000011</v>
      </c>
    </row>
    <row r="16" spans="1:13" customFormat="1">
      <c r="A16" s="232">
        <v>6</v>
      </c>
      <c r="B16" s="234" t="s">
        <v>519</v>
      </c>
      <c r="C16" s="232" t="s">
        <v>466</v>
      </c>
      <c r="D16" s="231">
        <v>1.1000000000000001</v>
      </c>
      <c r="E16" s="232">
        <v>1</v>
      </c>
      <c r="F16" s="232">
        <v>1</v>
      </c>
      <c r="G16" s="232">
        <v>1</v>
      </c>
      <c r="H16" s="232">
        <v>1</v>
      </c>
      <c r="I16" s="232">
        <v>1</v>
      </c>
      <c r="J16" s="232">
        <v>1</v>
      </c>
      <c r="K16" s="232">
        <v>1</v>
      </c>
      <c r="L16" s="229">
        <f t="shared" si="0"/>
        <v>7</v>
      </c>
      <c r="M16" s="229">
        <f t="shared" si="1"/>
        <v>7.7000000000000011</v>
      </c>
    </row>
    <row r="17" spans="1:13" customFormat="1">
      <c r="A17" s="232">
        <v>7</v>
      </c>
      <c r="B17" s="234" t="s">
        <v>518</v>
      </c>
      <c r="C17" s="232" t="s">
        <v>466</v>
      </c>
      <c r="D17" s="231">
        <v>1.1000000000000001</v>
      </c>
      <c r="E17" s="232">
        <v>3</v>
      </c>
      <c r="F17" s="232">
        <v>3</v>
      </c>
      <c r="G17" s="232">
        <v>3</v>
      </c>
      <c r="H17" s="232">
        <v>3</v>
      </c>
      <c r="I17" s="232">
        <v>3</v>
      </c>
      <c r="J17" s="232">
        <v>3</v>
      </c>
      <c r="K17" s="232">
        <v>3</v>
      </c>
      <c r="L17" s="229">
        <f t="shared" si="0"/>
        <v>21</v>
      </c>
      <c r="M17" s="229">
        <f t="shared" si="1"/>
        <v>23.1</v>
      </c>
    </row>
    <row r="18" spans="1:13" customFormat="1">
      <c r="A18" s="232">
        <v>8</v>
      </c>
      <c r="B18" s="234" t="s">
        <v>517</v>
      </c>
      <c r="C18" s="232" t="s">
        <v>466</v>
      </c>
      <c r="D18" s="231">
        <v>1.1000000000000001</v>
      </c>
      <c r="E18" s="232">
        <v>2</v>
      </c>
      <c r="F18" s="232">
        <v>2</v>
      </c>
      <c r="G18" s="232">
        <v>2</v>
      </c>
      <c r="H18" s="232">
        <v>2</v>
      </c>
      <c r="I18" s="232">
        <v>2</v>
      </c>
      <c r="J18" s="232">
        <v>2</v>
      </c>
      <c r="K18" s="232">
        <v>2</v>
      </c>
      <c r="L18" s="229">
        <f t="shared" si="0"/>
        <v>14</v>
      </c>
      <c r="M18" s="229">
        <f t="shared" si="1"/>
        <v>15.400000000000002</v>
      </c>
    </row>
    <row r="19" spans="1:13" customFormat="1">
      <c r="A19" s="232">
        <v>9</v>
      </c>
      <c r="B19" s="234" t="s">
        <v>516</v>
      </c>
      <c r="C19" s="232" t="s">
        <v>466</v>
      </c>
      <c r="D19" s="231">
        <v>1.1000000000000001</v>
      </c>
      <c r="E19" s="232">
        <v>1</v>
      </c>
      <c r="F19" s="232">
        <v>1</v>
      </c>
      <c r="G19" s="232">
        <v>1</v>
      </c>
      <c r="H19" s="232">
        <v>1</v>
      </c>
      <c r="I19" s="232">
        <v>1</v>
      </c>
      <c r="J19" s="232">
        <v>1</v>
      </c>
      <c r="K19" s="232">
        <v>1</v>
      </c>
      <c r="L19" s="229">
        <f t="shared" si="0"/>
        <v>7</v>
      </c>
      <c r="M19" s="229">
        <f t="shared" si="1"/>
        <v>7.7000000000000011</v>
      </c>
    </row>
    <row r="20" spans="1:13" customFormat="1">
      <c r="A20" s="232">
        <v>10</v>
      </c>
      <c r="B20" s="234" t="s">
        <v>515</v>
      </c>
      <c r="C20" s="232" t="s">
        <v>466</v>
      </c>
      <c r="D20" s="231">
        <v>1.1000000000000001</v>
      </c>
      <c r="E20" s="232">
        <v>1</v>
      </c>
      <c r="F20" s="232">
        <v>1</v>
      </c>
      <c r="G20" s="232">
        <v>1</v>
      </c>
      <c r="H20" s="232">
        <v>1</v>
      </c>
      <c r="I20" s="232">
        <v>1</v>
      </c>
      <c r="J20" s="232">
        <v>1</v>
      </c>
      <c r="K20" s="232">
        <v>1</v>
      </c>
      <c r="L20" s="229">
        <f t="shared" si="0"/>
        <v>7</v>
      </c>
      <c r="M20" s="229">
        <f t="shared" si="1"/>
        <v>7.7000000000000011</v>
      </c>
    </row>
    <row r="21" spans="1:13" customFormat="1">
      <c r="A21" s="232">
        <v>11</v>
      </c>
      <c r="B21" s="234" t="s">
        <v>514</v>
      </c>
      <c r="C21" s="232" t="s">
        <v>466</v>
      </c>
      <c r="D21" s="231">
        <v>1.1000000000000001</v>
      </c>
      <c r="E21" s="232">
        <v>2</v>
      </c>
      <c r="F21" s="232">
        <v>2</v>
      </c>
      <c r="G21" s="232">
        <v>2</v>
      </c>
      <c r="H21" s="232">
        <v>2</v>
      </c>
      <c r="I21" s="232">
        <v>2</v>
      </c>
      <c r="J21" s="232">
        <v>2</v>
      </c>
      <c r="K21" s="232">
        <v>2</v>
      </c>
      <c r="L21" s="229">
        <f t="shared" si="0"/>
        <v>14</v>
      </c>
      <c r="M21" s="229">
        <f t="shared" si="1"/>
        <v>15.400000000000002</v>
      </c>
    </row>
    <row r="22" spans="1:13" customFormat="1">
      <c r="A22" s="232">
        <v>12</v>
      </c>
      <c r="B22" s="234" t="s">
        <v>370</v>
      </c>
      <c r="C22" s="232" t="s">
        <v>466</v>
      </c>
      <c r="D22" s="231">
        <v>1.1000000000000001</v>
      </c>
      <c r="E22" s="230">
        <v>2</v>
      </c>
      <c r="F22" s="230">
        <v>2</v>
      </c>
      <c r="G22" s="230">
        <v>2</v>
      </c>
      <c r="H22" s="230">
        <v>2</v>
      </c>
      <c r="I22" s="230">
        <v>2</v>
      </c>
      <c r="J22" s="230">
        <v>2</v>
      </c>
      <c r="K22" s="230">
        <v>2</v>
      </c>
      <c r="L22" s="229">
        <f t="shared" si="0"/>
        <v>14</v>
      </c>
      <c r="M22" s="229">
        <f t="shared" si="1"/>
        <v>15.400000000000002</v>
      </c>
    </row>
    <row r="23" spans="1:13" customFormat="1">
      <c r="A23" s="232">
        <v>13</v>
      </c>
      <c r="B23" s="234" t="s">
        <v>371</v>
      </c>
      <c r="C23" s="232" t="s">
        <v>466</v>
      </c>
      <c r="D23" s="231">
        <v>1.1000000000000001</v>
      </c>
      <c r="E23" s="230">
        <v>2</v>
      </c>
      <c r="F23" s="230">
        <v>2</v>
      </c>
      <c r="G23" s="230">
        <v>2</v>
      </c>
      <c r="H23" s="230">
        <v>2</v>
      </c>
      <c r="I23" s="230">
        <v>2</v>
      </c>
      <c r="J23" s="230">
        <v>2</v>
      </c>
      <c r="K23" s="230">
        <v>2</v>
      </c>
      <c r="L23" s="229">
        <f t="shared" si="0"/>
        <v>14</v>
      </c>
      <c r="M23" s="229">
        <f t="shared" si="1"/>
        <v>15.400000000000002</v>
      </c>
    </row>
    <row r="24" spans="1:13" customFormat="1">
      <c r="A24" s="232">
        <v>14</v>
      </c>
      <c r="B24" s="234" t="s">
        <v>513</v>
      </c>
      <c r="C24" s="232" t="s">
        <v>466</v>
      </c>
      <c r="D24" s="231">
        <v>1.1000000000000001</v>
      </c>
      <c r="E24" s="230">
        <v>3</v>
      </c>
      <c r="F24" s="230">
        <v>3</v>
      </c>
      <c r="G24" s="230">
        <v>3</v>
      </c>
      <c r="H24" s="230">
        <v>3</v>
      </c>
      <c r="I24" s="230">
        <v>3</v>
      </c>
      <c r="J24" s="230">
        <v>3</v>
      </c>
      <c r="K24" s="230">
        <v>3</v>
      </c>
      <c r="L24" s="229">
        <f t="shared" si="0"/>
        <v>21</v>
      </c>
      <c r="M24" s="229">
        <f t="shared" si="1"/>
        <v>23.1</v>
      </c>
    </row>
    <row r="25" spans="1:13" customFormat="1">
      <c r="A25" s="232">
        <v>15</v>
      </c>
      <c r="B25" s="234" t="s">
        <v>512</v>
      </c>
      <c r="C25" s="232" t="s">
        <v>466</v>
      </c>
      <c r="D25" s="231">
        <v>1.1000000000000001</v>
      </c>
      <c r="E25" s="230">
        <v>2</v>
      </c>
      <c r="F25" s="230">
        <v>2</v>
      </c>
      <c r="G25" s="230">
        <v>2</v>
      </c>
      <c r="H25" s="230">
        <v>2</v>
      </c>
      <c r="I25" s="230">
        <v>2</v>
      </c>
      <c r="J25" s="230">
        <v>2</v>
      </c>
      <c r="K25" s="230">
        <v>2</v>
      </c>
      <c r="L25" s="229">
        <f t="shared" si="0"/>
        <v>14</v>
      </c>
      <c r="M25" s="229">
        <f t="shared" si="1"/>
        <v>15.400000000000002</v>
      </c>
    </row>
    <row r="26" spans="1:13" customFormat="1">
      <c r="A26" s="232">
        <v>16</v>
      </c>
      <c r="B26" s="234" t="s">
        <v>511</v>
      </c>
      <c r="C26" s="232" t="s">
        <v>466</v>
      </c>
      <c r="D26" s="231">
        <v>1.1000000000000001</v>
      </c>
      <c r="E26" s="230">
        <v>2</v>
      </c>
      <c r="F26" s="230">
        <v>2</v>
      </c>
      <c r="G26" s="230">
        <v>2</v>
      </c>
      <c r="H26" s="230">
        <v>2</v>
      </c>
      <c r="I26" s="230">
        <v>2</v>
      </c>
      <c r="J26" s="230">
        <v>2</v>
      </c>
      <c r="K26" s="230">
        <v>2</v>
      </c>
      <c r="L26" s="229">
        <f t="shared" si="0"/>
        <v>14</v>
      </c>
      <c r="M26" s="229">
        <f t="shared" si="1"/>
        <v>15.400000000000002</v>
      </c>
    </row>
    <row r="27" spans="1:13" customFormat="1">
      <c r="A27" s="232">
        <v>17</v>
      </c>
      <c r="B27" s="235" t="s">
        <v>510</v>
      </c>
      <c r="C27" s="232" t="s">
        <v>466</v>
      </c>
      <c r="D27" s="231">
        <v>1.1000000000000001</v>
      </c>
      <c r="E27" s="230">
        <v>2</v>
      </c>
      <c r="F27" s="230">
        <v>2</v>
      </c>
      <c r="G27" s="230">
        <v>2</v>
      </c>
      <c r="H27" s="230">
        <v>2</v>
      </c>
      <c r="I27" s="230">
        <v>2</v>
      </c>
      <c r="J27" s="230">
        <v>2</v>
      </c>
      <c r="K27" s="230">
        <v>2</v>
      </c>
      <c r="L27" s="229">
        <f t="shared" si="0"/>
        <v>14</v>
      </c>
      <c r="M27" s="229">
        <f t="shared" si="1"/>
        <v>15.400000000000002</v>
      </c>
    </row>
    <row r="28" spans="1:13" customFormat="1">
      <c r="A28" s="232">
        <v>18</v>
      </c>
      <c r="B28" s="235" t="s">
        <v>509</v>
      </c>
      <c r="C28" s="232" t="s">
        <v>466</v>
      </c>
      <c r="D28" s="231">
        <v>1.1000000000000001</v>
      </c>
      <c r="E28" s="230">
        <v>3</v>
      </c>
      <c r="F28" s="230">
        <v>3</v>
      </c>
      <c r="G28" s="230">
        <v>3</v>
      </c>
      <c r="H28" s="230">
        <v>3</v>
      </c>
      <c r="I28" s="230">
        <v>3</v>
      </c>
      <c r="J28" s="230">
        <v>3</v>
      </c>
      <c r="K28" s="230">
        <v>3</v>
      </c>
      <c r="L28" s="229">
        <f t="shared" si="0"/>
        <v>21</v>
      </c>
      <c r="M28" s="229">
        <f t="shared" si="1"/>
        <v>23.1</v>
      </c>
    </row>
    <row r="29" spans="1:13" customFormat="1">
      <c r="A29" s="232">
        <v>19</v>
      </c>
      <c r="B29" s="233" t="s">
        <v>508</v>
      </c>
      <c r="C29" s="232" t="s">
        <v>466</v>
      </c>
      <c r="D29" s="231">
        <v>1.1000000000000001</v>
      </c>
      <c r="E29" s="230" t="s">
        <v>507</v>
      </c>
      <c r="F29" s="230" t="s">
        <v>507</v>
      </c>
      <c r="G29" s="230" t="s">
        <v>507</v>
      </c>
      <c r="H29" s="230" t="s">
        <v>507</v>
      </c>
      <c r="I29" s="230" t="s">
        <v>507</v>
      </c>
      <c r="J29" s="230" t="s">
        <v>507</v>
      </c>
      <c r="K29" s="230" t="s">
        <v>507</v>
      </c>
      <c r="L29" s="229">
        <f t="shared" si="0"/>
        <v>0</v>
      </c>
      <c r="M29" s="229">
        <f t="shared" si="1"/>
        <v>0</v>
      </c>
    </row>
    <row r="30" spans="1:13" customFormat="1">
      <c r="A30" s="232">
        <v>20</v>
      </c>
      <c r="B30" s="233" t="s">
        <v>506</v>
      </c>
      <c r="C30" s="232" t="s">
        <v>466</v>
      </c>
      <c r="D30" s="231">
        <v>1.1000000000000001</v>
      </c>
      <c r="E30" s="230">
        <v>2</v>
      </c>
      <c r="F30" s="230">
        <v>2</v>
      </c>
      <c r="G30" s="230">
        <v>2</v>
      </c>
      <c r="H30" s="230">
        <v>2</v>
      </c>
      <c r="I30" s="230">
        <v>2</v>
      </c>
      <c r="J30" s="230">
        <v>2</v>
      </c>
      <c r="K30" s="230">
        <v>2</v>
      </c>
      <c r="L30" s="229">
        <f t="shared" si="0"/>
        <v>14</v>
      </c>
      <c r="M30" s="229">
        <f t="shared" si="1"/>
        <v>15.400000000000002</v>
      </c>
    </row>
    <row r="31" spans="1:13" customFormat="1">
      <c r="A31" s="232">
        <v>21</v>
      </c>
      <c r="B31" s="233" t="s">
        <v>505</v>
      </c>
      <c r="C31" s="232" t="s">
        <v>466</v>
      </c>
      <c r="D31" s="231">
        <v>1.1000000000000001</v>
      </c>
      <c r="E31" s="230">
        <v>1</v>
      </c>
      <c r="F31" s="230">
        <v>1</v>
      </c>
      <c r="G31" s="230">
        <v>1</v>
      </c>
      <c r="H31" s="230">
        <v>1</v>
      </c>
      <c r="I31" s="230">
        <v>1</v>
      </c>
      <c r="J31" s="230">
        <v>1</v>
      </c>
      <c r="K31" s="230">
        <v>1</v>
      </c>
      <c r="L31" s="229">
        <f t="shared" si="0"/>
        <v>7</v>
      </c>
      <c r="M31" s="229">
        <f t="shared" si="1"/>
        <v>7.7000000000000011</v>
      </c>
    </row>
    <row r="32" spans="1:13" customFormat="1">
      <c r="A32" s="232">
        <v>22</v>
      </c>
      <c r="B32" s="233" t="s">
        <v>504</v>
      </c>
      <c r="C32" s="232" t="s">
        <v>466</v>
      </c>
      <c r="D32" s="231">
        <v>1.1000000000000001</v>
      </c>
      <c r="E32" s="230">
        <v>1</v>
      </c>
      <c r="F32" s="230">
        <v>1</v>
      </c>
      <c r="G32" s="230">
        <v>1</v>
      </c>
      <c r="H32" s="230">
        <v>1</v>
      </c>
      <c r="I32" s="230">
        <v>1</v>
      </c>
      <c r="J32" s="230">
        <v>1</v>
      </c>
      <c r="K32" s="230">
        <v>1</v>
      </c>
      <c r="L32" s="229">
        <f t="shared" si="0"/>
        <v>7</v>
      </c>
      <c r="M32" s="229">
        <f t="shared" si="1"/>
        <v>7.7000000000000011</v>
      </c>
    </row>
    <row r="33" spans="1:13" customFormat="1">
      <c r="A33" s="232">
        <v>23</v>
      </c>
      <c r="B33" s="233" t="s">
        <v>503</v>
      </c>
      <c r="C33" s="232" t="s">
        <v>466</v>
      </c>
      <c r="D33" s="231">
        <v>1.1000000000000001</v>
      </c>
      <c r="E33" s="230">
        <v>1</v>
      </c>
      <c r="F33" s="230">
        <v>1</v>
      </c>
      <c r="G33" s="230">
        <v>1</v>
      </c>
      <c r="H33" s="230">
        <v>1</v>
      </c>
      <c r="I33" s="230">
        <v>1</v>
      </c>
      <c r="J33" s="230">
        <v>1</v>
      </c>
      <c r="K33" s="230">
        <v>1</v>
      </c>
      <c r="L33" s="229">
        <f t="shared" si="0"/>
        <v>7</v>
      </c>
      <c r="M33" s="229">
        <f t="shared" si="1"/>
        <v>7.7000000000000011</v>
      </c>
    </row>
    <row r="34" spans="1:13" customFormat="1">
      <c r="A34" s="232">
        <v>24</v>
      </c>
      <c r="B34" s="233" t="s">
        <v>502</v>
      </c>
      <c r="C34" s="232" t="s">
        <v>466</v>
      </c>
      <c r="D34" s="231">
        <v>1.1000000000000001</v>
      </c>
      <c r="E34" s="230">
        <v>3</v>
      </c>
      <c r="F34" s="230">
        <v>3</v>
      </c>
      <c r="G34" s="230">
        <v>3</v>
      </c>
      <c r="H34" s="230">
        <v>3</v>
      </c>
      <c r="I34" s="230">
        <v>3</v>
      </c>
      <c r="J34" s="230">
        <v>3</v>
      </c>
      <c r="K34" s="230">
        <v>3</v>
      </c>
      <c r="L34" s="229">
        <f t="shared" si="0"/>
        <v>21</v>
      </c>
      <c r="M34" s="229">
        <f t="shared" si="1"/>
        <v>23.1</v>
      </c>
    </row>
    <row r="35" spans="1:13" customFormat="1">
      <c r="A35" s="232">
        <v>25</v>
      </c>
      <c r="B35" s="233" t="s">
        <v>501</v>
      </c>
      <c r="C35" s="232" t="s">
        <v>466</v>
      </c>
      <c r="D35" s="231">
        <v>1.1000000000000001</v>
      </c>
      <c r="E35" s="230">
        <v>3</v>
      </c>
      <c r="F35" s="230">
        <v>3</v>
      </c>
      <c r="G35" s="230">
        <v>3</v>
      </c>
      <c r="H35" s="230">
        <v>3</v>
      </c>
      <c r="I35" s="230">
        <v>3</v>
      </c>
      <c r="J35" s="230">
        <v>3</v>
      </c>
      <c r="K35" s="230">
        <v>3</v>
      </c>
      <c r="L35" s="229">
        <f t="shared" si="0"/>
        <v>21</v>
      </c>
      <c r="M35" s="229">
        <f t="shared" si="1"/>
        <v>23.1</v>
      </c>
    </row>
    <row r="36" spans="1:13" customFormat="1">
      <c r="A36" s="232">
        <v>26</v>
      </c>
      <c r="B36" s="233" t="s">
        <v>362</v>
      </c>
      <c r="C36" s="232" t="s">
        <v>466</v>
      </c>
      <c r="D36" s="231">
        <v>1.1000000000000001</v>
      </c>
      <c r="E36" s="230">
        <v>2</v>
      </c>
      <c r="F36" s="230">
        <v>2</v>
      </c>
      <c r="G36" s="230">
        <v>2</v>
      </c>
      <c r="H36" s="230">
        <v>2</v>
      </c>
      <c r="I36" s="230">
        <v>2</v>
      </c>
      <c r="J36" s="230">
        <v>2</v>
      </c>
      <c r="K36" s="230">
        <v>2</v>
      </c>
      <c r="L36" s="229">
        <f t="shared" si="0"/>
        <v>14</v>
      </c>
      <c r="M36" s="229">
        <f t="shared" si="1"/>
        <v>15.400000000000002</v>
      </c>
    </row>
    <row r="37" spans="1:13" customFormat="1">
      <c r="A37" s="232">
        <v>27</v>
      </c>
      <c r="B37" s="233" t="s">
        <v>359</v>
      </c>
      <c r="C37" s="232" t="s">
        <v>466</v>
      </c>
      <c r="D37" s="231">
        <v>1.1000000000000001</v>
      </c>
      <c r="E37" s="230">
        <v>1</v>
      </c>
      <c r="F37" s="230">
        <v>1</v>
      </c>
      <c r="G37" s="230">
        <v>1</v>
      </c>
      <c r="H37" s="230">
        <v>1</v>
      </c>
      <c r="I37" s="230">
        <v>1</v>
      </c>
      <c r="J37" s="230">
        <v>1</v>
      </c>
      <c r="K37" s="230">
        <v>1</v>
      </c>
      <c r="L37" s="229">
        <f t="shared" si="0"/>
        <v>7</v>
      </c>
      <c r="M37" s="229">
        <f t="shared" si="1"/>
        <v>7.7000000000000011</v>
      </c>
    </row>
    <row r="38" spans="1:13" customFormat="1">
      <c r="A38" s="232">
        <v>28</v>
      </c>
      <c r="B38" s="233" t="s">
        <v>500</v>
      </c>
      <c r="C38" s="232" t="s">
        <v>466</v>
      </c>
      <c r="D38" s="231">
        <v>1.1000000000000001</v>
      </c>
      <c r="E38" s="230">
        <v>1</v>
      </c>
      <c r="F38" s="230">
        <v>1</v>
      </c>
      <c r="G38" s="230">
        <v>1</v>
      </c>
      <c r="H38" s="230">
        <v>1</v>
      </c>
      <c r="I38" s="230">
        <v>1</v>
      </c>
      <c r="J38" s="230">
        <v>1</v>
      </c>
      <c r="K38" s="230">
        <v>1</v>
      </c>
      <c r="L38" s="229">
        <f t="shared" si="0"/>
        <v>7</v>
      </c>
      <c r="M38" s="229">
        <f t="shared" si="1"/>
        <v>7.7000000000000011</v>
      </c>
    </row>
    <row r="39" spans="1:13" customFormat="1">
      <c r="A39" s="232">
        <v>29</v>
      </c>
      <c r="B39" s="233" t="s">
        <v>499</v>
      </c>
      <c r="C39" s="232" t="s">
        <v>466</v>
      </c>
      <c r="D39" s="231">
        <v>1.1000000000000001</v>
      </c>
      <c r="E39" s="230">
        <v>1</v>
      </c>
      <c r="F39" s="230">
        <v>1</v>
      </c>
      <c r="G39" s="230">
        <v>1</v>
      </c>
      <c r="H39" s="230">
        <v>1</v>
      </c>
      <c r="I39" s="230">
        <v>1</v>
      </c>
      <c r="J39" s="230">
        <v>1</v>
      </c>
      <c r="K39" s="230">
        <v>1</v>
      </c>
      <c r="L39" s="229">
        <f t="shared" si="0"/>
        <v>7</v>
      </c>
      <c r="M39" s="229">
        <f t="shared" si="1"/>
        <v>7.7000000000000011</v>
      </c>
    </row>
    <row r="40" spans="1:13" customFormat="1">
      <c r="A40" s="232">
        <v>30</v>
      </c>
      <c r="B40" s="233" t="s">
        <v>498</v>
      </c>
      <c r="C40" s="232" t="s">
        <v>466</v>
      </c>
      <c r="D40" s="231">
        <v>1.1000000000000001</v>
      </c>
      <c r="E40" s="230">
        <v>2</v>
      </c>
      <c r="F40" s="230">
        <v>2</v>
      </c>
      <c r="G40" s="230">
        <v>2</v>
      </c>
      <c r="H40" s="230">
        <v>2</v>
      </c>
      <c r="I40" s="230">
        <v>2</v>
      </c>
      <c r="J40" s="230">
        <v>2</v>
      </c>
      <c r="K40" s="230">
        <v>2</v>
      </c>
      <c r="L40" s="229">
        <f t="shared" si="0"/>
        <v>14</v>
      </c>
      <c r="M40" s="229">
        <f t="shared" si="1"/>
        <v>15.400000000000002</v>
      </c>
    </row>
    <row r="41" spans="1:13" customFormat="1">
      <c r="A41" s="232">
        <v>31</v>
      </c>
      <c r="B41" s="233" t="s">
        <v>497</v>
      </c>
      <c r="C41" s="232" t="s">
        <v>466</v>
      </c>
      <c r="D41" s="231">
        <v>1.1000000000000001</v>
      </c>
      <c r="E41" s="230">
        <v>1</v>
      </c>
      <c r="F41" s="230">
        <v>1</v>
      </c>
      <c r="G41" s="230">
        <v>1</v>
      </c>
      <c r="H41" s="230">
        <v>1</v>
      </c>
      <c r="I41" s="230">
        <v>1</v>
      </c>
      <c r="J41" s="230">
        <v>1</v>
      </c>
      <c r="K41" s="230">
        <v>1</v>
      </c>
      <c r="L41" s="229">
        <f t="shared" si="0"/>
        <v>7</v>
      </c>
      <c r="M41" s="229">
        <f t="shared" si="1"/>
        <v>7.7000000000000011</v>
      </c>
    </row>
    <row r="42" spans="1:13" customFormat="1">
      <c r="A42" s="232">
        <v>32</v>
      </c>
      <c r="B42" s="233" t="s">
        <v>496</v>
      </c>
      <c r="C42" s="232" t="s">
        <v>466</v>
      </c>
      <c r="D42" s="231">
        <v>1.1000000000000001</v>
      </c>
      <c r="E42" s="230">
        <v>1</v>
      </c>
      <c r="F42" s="230">
        <v>1</v>
      </c>
      <c r="G42" s="230">
        <v>1</v>
      </c>
      <c r="H42" s="230">
        <v>1</v>
      </c>
      <c r="I42" s="230">
        <v>1</v>
      </c>
      <c r="J42" s="230">
        <v>1</v>
      </c>
      <c r="K42" s="230">
        <v>1</v>
      </c>
      <c r="L42" s="229">
        <f t="shared" si="0"/>
        <v>7</v>
      </c>
      <c r="M42" s="229">
        <f t="shared" si="1"/>
        <v>7.7000000000000011</v>
      </c>
    </row>
    <row r="43" spans="1:13" customFormat="1">
      <c r="A43" s="232">
        <v>33</v>
      </c>
      <c r="B43" s="233" t="s">
        <v>495</v>
      </c>
      <c r="C43" s="232" t="s">
        <v>466</v>
      </c>
      <c r="D43" s="231">
        <v>1.1000000000000001</v>
      </c>
      <c r="E43" s="230">
        <v>1</v>
      </c>
      <c r="F43" s="230">
        <v>1</v>
      </c>
      <c r="G43" s="230">
        <v>1</v>
      </c>
      <c r="H43" s="230">
        <v>1</v>
      </c>
      <c r="I43" s="230">
        <v>1</v>
      </c>
      <c r="J43" s="230">
        <v>1</v>
      </c>
      <c r="K43" s="230">
        <v>1</v>
      </c>
      <c r="L43" s="229">
        <f t="shared" ref="L43:L74" si="2">SUM(E43:K43)</f>
        <v>7</v>
      </c>
      <c r="M43" s="229">
        <f t="shared" ref="M43:M74" si="3">L43*D43</f>
        <v>7.7000000000000011</v>
      </c>
    </row>
    <row r="44" spans="1:13" customFormat="1">
      <c r="A44" s="232">
        <v>34</v>
      </c>
      <c r="B44" s="233" t="s">
        <v>494</v>
      </c>
      <c r="C44" s="232" t="s">
        <v>466</v>
      </c>
      <c r="D44" s="231">
        <v>1.1000000000000001</v>
      </c>
      <c r="E44" s="230">
        <v>2</v>
      </c>
      <c r="F44" s="230">
        <v>2</v>
      </c>
      <c r="G44" s="230">
        <v>2</v>
      </c>
      <c r="H44" s="230">
        <v>2</v>
      </c>
      <c r="I44" s="230">
        <v>2</v>
      </c>
      <c r="J44" s="230">
        <v>2</v>
      </c>
      <c r="K44" s="230">
        <v>2</v>
      </c>
      <c r="L44" s="229">
        <f t="shared" si="2"/>
        <v>14</v>
      </c>
      <c r="M44" s="229">
        <f t="shared" si="3"/>
        <v>15.400000000000002</v>
      </c>
    </row>
    <row r="45" spans="1:13" customFormat="1">
      <c r="A45" s="232">
        <v>35</v>
      </c>
      <c r="B45" s="233" t="s">
        <v>493</v>
      </c>
      <c r="C45" s="232" t="s">
        <v>466</v>
      </c>
      <c r="D45" s="231">
        <v>1.1000000000000001</v>
      </c>
      <c r="E45" s="230">
        <v>2</v>
      </c>
      <c r="F45" s="230">
        <v>2</v>
      </c>
      <c r="G45" s="230">
        <v>2</v>
      </c>
      <c r="H45" s="230">
        <v>2</v>
      </c>
      <c r="I45" s="230">
        <v>2</v>
      </c>
      <c r="J45" s="230">
        <v>2</v>
      </c>
      <c r="K45" s="230">
        <v>2</v>
      </c>
      <c r="L45" s="229">
        <f t="shared" si="2"/>
        <v>14</v>
      </c>
      <c r="M45" s="229">
        <f t="shared" si="3"/>
        <v>15.400000000000002</v>
      </c>
    </row>
    <row r="46" spans="1:13" customFormat="1">
      <c r="A46" s="232">
        <v>36</v>
      </c>
      <c r="B46" s="233" t="s">
        <v>492</v>
      </c>
      <c r="C46" s="232" t="s">
        <v>466</v>
      </c>
      <c r="D46" s="231">
        <v>1.1000000000000001</v>
      </c>
      <c r="E46" s="230">
        <v>1</v>
      </c>
      <c r="F46" s="230">
        <v>1</v>
      </c>
      <c r="G46" s="230">
        <v>1</v>
      </c>
      <c r="H46" s="230">
        <v>1</v>
      </c>
      <c r="I46" s="230">
        <v>1</v>
      </c>
      <c r="J46" s="230">
        <v>1</v>
      </c>
      <c r="K46" s="230">
        <v>1</v>
      </c>
      <c r="L46" s="229">
        <f t="shared" si="2"/>
        <v>7</v>
      </c>
      <c r="M46" s="229">
        <f t="shared" si="3"/>
        <v>7.7000000000000011</v>
      </c>
    </row>
    <row r="47" spans="1:13" customFormat="1">
      <c r="A47" s="232">
        <v>37</v>
      </c>
      <c r="B47" s="233" t="s">
        <v>491</v>
      </c>
      <c r="C47" s="232" t="s">
        <v>466</v>
      </c>
      <c r="D47" s="231">
        <v>1.1000000000000001</v>
      </c>
      <c r="E47" s="230">
        <v>2</v>
      </c>
      <c r="F47" s="230">
        <v>2</v>
      </c>
      <c r="G47" s="230">
        <v>2</v>
      </c>
      <c r="H47" s="230">
        <v>2</v>
      </c>
      <c r="I47" s="230">
        <v>2</v>
      </c>
      <c r="J47" s="230">
        <v>2</v>
      </c>
      <c r="K47" s="230">
        <v>2</v>
      </c>
      <c r="L47" s="229">
        <f t="shared" si="2"/>
        <v>14</v>
      </c>
      <c r="M47" s="229">
        <f t="shared" si="3"/>
        <v>15.400000000000002</v>
      </c>
    </row>
    <row r="48" spans="1:13" customFormat="1">
      <c r="A48" s="232">
        <v>38</v>
      </c>
      <c r="B48" s="233" t="s">
        <v>490</v>
      </c>
      <c r="C48" s="232" t="s">
        <v>466</v>
      </c>
      <c r="D48" s="231">
        <v>1.1000000000000001</v>
      </c>
      <c r="E48" s="230">
        <v>2</v>
      </c>
      <c r="F48" s="230">
        <v>2</v>
      </c>
      <c r="G48" s="230">
        <v>2</v>
      </c>
      <c r="H48" s="230">
        <v>2</v>
      </c>
      <c r="I48" s="230">
        <v>2</v>
      </c>
      <c r="J48" s="230">
        <v>2</v>
      </c>
      <c r="K48" s="230">
        <v>2</v>
      </c>
      <c r="L48" s="229">
        <f t="shared" si="2"/>
        <v>14</v>
      </c>
      <c r="M48" s="229">
        <f t="shared" si="3"/>
        <v>15.400000000000002</v>
      </c>
    </row>
    <row r="49" spans="1:13" customFormat="1">
      <c r="A49" s="232">
        <v>39</v>
      </c>
      <c r="B49" s="233" t="s">
        <v>489</v>
      </c>
      <c r="C49" s="232" t="s">
        <v>466</v>
      </c>
      <c r="D49" s="231">
        <v>1.1000000000000001</v>
      </c>
      <c r="E49" s="230">
        <v>1</v>
      </c>
      <c r="F49" s="230">
        <v>1</v>
      </c>
      <c r="G49" s="230">
        <v>1</v>
      </c>
      <c r="H49" s="230">
        <v>1</v>
      </c>
      <c r="I49" s="230">
        <v>1</v>
      </c>
      <c r="J49" s="230">
        <v>1</v>
      </c>
      <c r="K49" s="230">
        <v>1</v>
      </c>
      <c r="L49" s="229">
        <f t="shared" si="2"/>
        <v>7</v>
      </c>
      <c r="M49" s="229">
        <f t="shared" si="3"/>
        <v>7.7000000000000011</v>
      </c>
    </row>
    <row r="50" spans="1:13" customFormat="1">
      <c r="A50" s="232">
        <v>40</v>
      </c>
      <c r="B50" s="234" t="s">
        <v>488</v>
      </c>
      <c r="C50" s="232" t="s">
        <v>466</v>
      </c>
      <c r="D50" s="231">
        <v>1.1000000000000001</v>
      </c>
      <c r="E50" s="230">
        <v>1</v>
      </c>
      <c r="F50" s="230">
        <v>1</v>
      </c>
      <c r="G50" s="230">
        <v>1</v>
      </c>
      <c r="H50" s="230">
        <v>1</v>
      </c>
      <c r="I50" s="230">
        <v>1</v>
      </c>
      <c r="J50" s="230">
        <v>1</v>
      </c>
      <c r="K50" s="230">
        <v>1</v>
      </c>
      <c r="L50" s="229">
        <f t="shared" si="2"/>
        <v>7</v>
      </c>
      <c r="M50" s="229">
        <f t="shared" si="3"/>
        <v>7.7000000000000011</v>
      </c>
    </row>
    <row r="51" spans="1:13" customFormat="1">
      <c r="A51" s="232">
        <v>41</v>
      </c>
      <c r="B51" s="234" t="s">
        <v>487</v>
      </c>
      <c r="C51" s="232" t="s">
        <v>466</v>
      </c>
      <c r="D51" s="231">
        <v>1.1000000000000001</v>
      </c>
      <c r="E51" s="230">
        <v>1</v>
      </c>
      <c r="F51" s="230">
        <v>1</v>
      </c>
      <c r="G51" s="230">
        <v>1</v>
      </c>
      <c r="H51" s="230">
        <v>1</v>
      </c>
      <c r="I51" s="230">
        <v>1</v>
      </c>
      <c r="J51" s="230">
        <v>1</v>
      </c>
      <c r="K51" s="230">
        <v>1</v>
      </c>
      <c r="L51" s="229">
        <f t="shared" si="2"/>
        <v>7</v>
      </c>
      <c r="M51" s="229">
        <f t="shared" si="3"/>
        <v>7.7000000000000011</v>
      </c>
    </row>
    <row r="52" spans="1:13" customFormat="1">
      <c r="A52" s="232">
        <v>42</v>
      </c>
      <c r="B52" s="234" t="s">
        <v>486</v>
      </c>
      <c r="C52" s="232" t="s">
        <v>466</v>
      </c>
      <c r="D52" s="231">
        <v>1.1000000000000001</v>
      </c>
      <c r="E52" s="230">
        <v>1</v>
      </c>
      <c r="F52" s="230">
        <v>1</v>
      </c>
      <c r="G52" s="230">
        <v>1</v>
      </c>
      <c r="H52" s="230">
        <v>1</v>
      </c>
      <c r="I52" s="230">
        <v>1</v>
      </c>
      <c r="J52" s="230">
        <v>1</v>
      </c>
      <c r="K52" s="230">
        <v>1</v>
      </c>
      <c r="L52" s="229">
        <f t="shared" si="2"/>
        <v>7</v>
      </c>
      <c r="M52" s="229">
        <f t="shared" si="3"/>
        <v>7.7000000000000011</v>
      </c>
    </row>
    <row r="53" spans="1:13" customFormat="1">
      <c r="A53" s="232">
        <v>43</v>
      </c>
      <c r="B53" s="234" t="s">
        <v>485</v>
      </c>
      <c r="C53" s="232" t="s">
        <v>466</v>
      </c>
      <c r="D53" s="231">
        <v>1.1000000000000001</v>
      </c>
      <c r="E53" s="230">
        <v>1</v>
      </c>
      <c r="F53" s="230">
        <v>1</v>
      </c>
      <c r="G53" s="230">
        <v>1</v>
      </c>
      <c r="H53" s="230">
        <v>1</v>
      </c>
      <c r="I53" s="230">
        <v>1</v>
      </c>
      <c r="J53" s="230">
        <v>1</v>
      </c>
      <c r="K53" s="230">
        <v>1</v>
      </c>
      <c r="L53" s="229">
        <f t="shared" si="2"/>
        <v>7</v>
      </c>
      <c r="M53" s="229">
        <f t="shared" si="3"/>
        <v>7.7000000000000011</v>
      </c>
    </row>
    <row r="54" spans="1:13" customFormat="1">
      <c r="A54" s="232">
        <v>44</v>
      </c>
      <c r="B54" s="233" t="s">
        <v>484</v>
      </c>
      <c r="C54" s="232" t="s">
        <v>466</v>
      </c>
      <c r="D54" s="231">
        <v>1.1000000000000001</v>
      </c>
      <c r="E54" s="230">
        <v>4</v>
      </c>
      <c r="F54" s="230">
        <v>4</v>
      </c>
      <c r="G54" s="230">
        <v>4</v>
      </c>
      <c r="H54" s="230">
        <v>4</v>
      </c>
      <c r="I54" s="230">
        <v>4</v>
      </c>
      <c r="J54" s="230">
        <v>4</v>
      </c>
      <c r="K54" s="230">
        <v>4</v>
      </c>
      <c r="L54" s="229">
        <f t="shared" si="2"/>
        <v>28</v>
      </c>
      <c r="M54" s="229">
        <f t="shared" si="3"/>
        <v>30.800000000000004</v>
      </c>
    </row>
    <row r="55" spans="1:13" customFormat="1">
      <c r="A55" s="232">
        <v>45</v>
      </c>
      <c r="B55" s="233" t="s">
        <v>483</v>
      </c>
      <c r="C55" s="232" t="s">
        <v>466</v>
      </c>
      <c r="D55" s="231">
        <v>1.1000000000000001</v>
      </c>
      <c r="E55" s="230">
        <v>2</v>
      </c>
      <c r="F55" s="230">
        <v>2</v>
      </c>
      <c r="G55" s="230">
        <v>2</v>
      </c>
      <c r="H55" s="230">
        <v>2</v>
      </c>
      <c r="I55" s="230">
        <v>2</v>
      </c>
      <c r="J55" s="230">
        <v>2</v>
      </c>
      <c r="K55" s="230">
        <v>2</v>
      </c>
      <c r="L55" s="229">
        <f t="shared" si="2"/>
        <v>14</v>
      </c>
      <c r="M55" s="229">
        <f t="shared" si="3"/>
        <v>15.400000000000002</v>
      </c>
    </row>
    <row r="56" spans="1:13" customFormat="1">
      <c r="A56" s="232">
        <v>46</v>
      </c>
      <c r="B56" s="233" t="s">
        <v>482</v>
      </c>
      <c r="C56" s="232" t="s">
        <v>466</v>
      </c>
      <c r="D56" s="231">
        <v>1.1000000000000001</v>
      </c>
      <c r="E56" s="230">
        <v>3</v>
      </c>
      <c r="F56" s="230">
        <v>3</v>
      </c>
      <c r="G56" s="230">
        <v>3</v>
      </c>
      <c r="H56" s="230">
        <v>3</v>
      </c>
      <c r="I56" s="230">
        <v>3</v>
      </c>
      <c r="J56" s="230">
        <v>3</v>
      </c>
      <c r="K56" s="230">
        <v>3</v>
      </c>
      <c r="L56" s="229">
        <f t="shared" si="2"/>
        <v>21</v>
      </c>
      <c r="M56" s="229">
        <f t="shared" si="3"/>
        <v>23.1</v>
      </c>
    </row>
    <row r="57" spans="1:13" customFormat="1">
      <c r="A57" s="232">
        <v>47</v>
      </c>
      <c r="B57" s="233" t="s">
        <v>481</v>
      </c>
      <c r="C57" s="232" t="s">
        <v>466</v>
      </c>
      <c r="D57" s="231">
        <v>1.1000000000000001</v>
      </c>
      <c r="E57" s="230">
        <v>3</v>
      </c>
      <c r="F57" s="230">
        <v>3</v>
      </c>
      <c r="G57" s="230">
        <v>3</v>
      </c>
      <c r="H57" s="230">
        <v>3</v>
      </c>
      <c r="I57" s="230">
        <v>3</v>
      </c>
      <c r="J57" s="230">
        <v>3</v>
      </c>
      <c r="K57" s="230">
        <v>3</v>
      </c>
      <c r="L57" s="229">
        <f t="shared" si="2"/>
        <v>21</v>
      </c>
      <c r="M57" s="229">
        <f t="shared" si="3"/>
        <v>23.1</v>
      </c>
    </row>
    <row r="58" spans="1:13" customFormat="1">
      <c r="A58" s="232">
        <v>48</v>
      </c>
      <c r="B58" s="233" t="s">
        <v>480</v>
      </c>
      <c r="C58" s="232" t="s">
        <v>466</v>
      </c>
      <c r="D58" s="231">
        <v>1.1000000000000001</v>
      </c>
      <c r="E58" s="230">
        <v>1</v>
      </c>
      <c r="F58" s="230">
        <v>1</v>
      </c>
      <c r="G58" s="230">
        <v>1</v>
      </c>
      <c r="H58" s="230">
        <v>1</v>
      </c>
      <c r="I58" s="230">
        <v>1</v>
      </c>
      <c r="J58" s="230">
        <v>1</v>
      </c>
      <c r="K58" s="230">
        <v>1</v>
      </c>
      <c r="L58" s="229">
        <f t="shared" si="2"/>
        <v>7</v>
      </c>
      <c r="M58" s="229">
        <f t="shared" si="3"/>
        <v>7.7000000000000011</v>
      </c>
    </row>
    <row r="59" spans="1:13" customFormat="1">
      <c r="A59" s="232">
        <v>49</v>
      </c>
      <c r="B59" s="233" t="s">
        <v>479</v>
      </c>
      <c r="C59" s="232" t="s">
        <v>466</v>
      </c>
      <c r="D59" s="231">
        <v>1.1000000000000001</v>
      </c>
      <c r="E59" s="230">
        <v>1</v>
      </c>
      <c r="F59" s="230">
        <v>1</v>
      </c>
      <c r="G59" s="230">
        <v>1</v>
      </c>
      <c r="H59" s="230">
        <v>1</v>
      </c>
      <c r="I59" s="230">
        <v>1</v>
      </c>
      <c r="J59" s="230">
        <v>1</v>
      </c>
      <c r="K59" s="230">
        <v>1</v>
      </c>
      <c r="L59" s="229">
        <f t="shared" si="2"/>
        <v>7</v>
      </c>
      <c r="M59" s="229">
        <f t="shared" si="3"/>
        <v>7.7000000000000011</v>
      </c>
    </row>
    <row r="60" spans="1:13" customFormat="1">
      <c r="A60" s="232">
        <v>50</v>
      </c>
      <c r="B60" s="233" t="s">
        <v>478</v>
      </c>
      <c r="C60" s="232" t="s">
        <v>466</v>
      </c>
      <c r="D60" s="231">
        <v>1.1000000000000001</v>
      </c>
      <c r="E60" s="230">
        <v>1</v>
      </c>
      <c r="F60" s="230">
        <v>1</v>
      </c>
      <c r="G60" s="230">
        <v>1</v>
      </c>
      <c r="H60" s="230">
        <v>1</v>
      </c>
      <c r="I60" s="230">
        <v>1</v>
      </c>
      <c r="J60" s="230">
        <v>1</v>
      </c>
      <c r="K60" s="230">
        <v>1</v>
      </c>
      <c r="L60" s="229">
        <f t="shared" si="2"/>
        <v>7</v>
      </c>
      <c r="M60" s="229">
        <f t="shared" si="3"/>
        <v>7.7000000000000011</v>
      </c>
    </row>
    <row r="61" spans="1:13" customFormat="1">
      <c r="A61" s="232">
        <v>51</v>
      </c>
      <c r="B61" s="233" t="s">
        <v>477</v>
      </c>
      <c r="C61" s="232" t="s">
        <v>466</v>
      </c>
      <c r="D61" s="231">
        <v>1.1000000000000001</v>
      </c>
      <c r="E61" s="230">
        <v>2</v>
      </c>
      <c r="F61" s="230">
        <v>2</v>
      </c>
      <c r="G61" s="230">
        <v>2</v>
      </c>
      <c r="H61" s="230">
        <v>2</v>
      </c>
      <c r="I61" s="230">
        <v>2</v>
      </c>
      <c r="J61" s="230">
        <v>2</v>
      </c>
      <c r="K61" s="230">
        <v>2</v>
      </c>
      <c r="L61" s="229">
        <f t="shared" si="2"/>
        <v>14</v>
      </c>
      <c r="M61" s="229">
        <f t="shared" si="3"/>
        <v>15.400000000000002</v>
      </c>
    </row>
    <row r="62" spans="1:13" customFormat="1">
      <c r="A62" s="232">
        <v>52</v>
      </c>
      <c r="B62" s="233" t="s">
        <v>476</v>
      </c>
      <c r="C62" s="232" t="s">
        <v>466</v>
      </c>
      <c r="D62" s="231">
        <v>1.1000000000000001</v>
      </c>
      <c r="E62" s="230">
        <v>3</v>
      </c>
      <c r="F62" s="230">
        <v>3</v>
      </c>
      <c r="G62" s="230">
        <v>3</v>
      </c>
      <c r="H62" s="230">
        <v>3</v>
      </c>
      <c r="I62" s="230">
        <v>3</v>
      </c>
      <c r="J62" s="230">
        <v>3</v>
      </c>
      <c r="K62" s="230">
        <v>3</v>
      </c>
      <c r="L62" s="229">
        <f t="shared" si="2"/>
        <v>21</v>
      </c>
      <c r="M62" s="229">
        <f t="shared" si="3"/>
        <v>23.1</v>
      </c>
    </row>
    <row r="63" spans="1:13" customFormat="1">
      <c r="A63" s="232">
        <v>53</v>
      </c>
      <c r="B63" s="233" t="s">
        <v>475</v>
      </c>
      <c r="C63" s="232" t="s">
        <v>466</v>
      </c>
      <c r="D63" s="231">
        <v>1.1000000000000001</v>
      </c>
      <c r="E63" s="230">
        <v>1</v>
      </c>
      <c r="F63" s="230">
        <v>1</v>
      </c>
      <c r="G63" s="230">
        <v>1</v>
      </c>
      <c r="H63" s="230">
        <v>1</v>
      </c>
      <c r="I63" s="230">
        <v>1</v>
      </c>
      <c r="J63" s="230">
        <v>1</v>
      </c>
      <c r="K63" s="230">
        <v>1</v>
      </c>
      <c r="L63" s="229">
        <f t="shared" si="2"/>
        <v>7</v>
      </c>
      <c r="M63" s="229">
        <f t="shared" si="3"/>
        <v>7.7000000000000011</v>
      </c>
    </row>
    <row r="64" spans="1:13" customFormat="1">
      <c r="A64" s="232">
        <v>54</v>
      </c>
      <c r="B64" s="233" t="s">
        <v>474</v>
      </c>
      <c r="C64" s="232" t="s">
        <v>466</v>
      </c>
      <c r="D64" s="231">
        <v>1.1000000000000001</v>
      </c>
      <c r="E64" s="230">
        <v>2</v>
      </c>
      <c r="F64" s="230">
        <v>2</v>
      </c>
      <c r="G64" s="230">
        <v>2</v>
      </c>
      <c r="H64" s="230">
        <v>2</v>
      </c>
      <c r="I64" s="230">
        <v>2</v>
      </c>
      <c r="J64" s="230">
        <v>2</v>
      </c>
      <c r="K64" s="230">
        <v>2</v>
      </c>
      <c r="L64" s="229">
        <f t="shared" si="2"/>
        <v>14</v>
      </c>
      <c r="M64" s="229">
        <f t="shared" si="3"/>
        <v>15.400000000000002</v>
      </c>
    </row>
    <row r="65" spans="1:13" customFormat="1">
      <c r="A65" s="232">
        <v>55</v>
      </c>
      <c r="B65" s="233" t="s">
        <v>473</v>
      </c>
      <c r="C65" s="232" t="s">
        <v>466</v>
      </c>
      <c r="D65" s="231">
        <v>1.1000000000000001</v>
      </c>
      <c r="E65" s="230">
        <v>1</v>
      </c>
      <c r="F65" s="230">
        <v>1</v>
      </c>
      <c r="G65" s="230">
        <v>1</v>
      </c>
      <c r="H65" s="230">
        <v>1</v>
      </c>
      <c r="I65" s="230">
        <v>1</v>
      </c>
      <c r="J65" s="230">
        <v>1</v>
      </c>
      <c r="K65" s="230">
        <v>1</v>
      </c>
      <c r="L65" s="229">
        <f t="shared" si="2"/>
        <v>7</v>
      </c>
      <c r="M65" s="229">
        <f t="shared" si="3"/>
        <v>7.7000000000000011</v>
      </c>
    </row>
    <row r="66" spans="1:13" customFormat="1">
      <c r="A66" s="232">
        <v>56</v>
      </c>
      <c r="B66" s="233" t="s">
        <v>472</v>
      </c>
      <c r="C66" s="232" t="s">
        <v>466</v>
      </c>
      <c r="D66" s="231">
        <v>1.1000000000000001</v>
      </c>
      <c r="E66" s="230">
        <v>1</v>
      </c>
      <c r="F66" s="230">
        <v>1</v>
      </c>
      <c r="G66" s="230">
        <v>1</v>
      </c>
      <c r="H66" s="230">
        <v>1</v>
      </c>
      <c r="I66" s="230">
        <v>1</v>
      </c>
      <c r="J66" s="230">
        <v>1</v>
      </c>
      <c r="K66" s="230">
        <v>1</v>
      </c>
      <c r="L66" s="229">
        <f t="shared" si="2"/>
        <v>7</v>
      </c>
      <c r="M66" s="229">
        <f t="shared" si="3"/>
        <v>7.7000000000000011</v>
      </c>
    </row>
    <row r="67" spans="1:13" customFormat="1">
      <c r="A67" s="232">
        <v>57</v>
      </c>
      <c r="B67" s="233" t="s">
        <v>471</v>
      </c>
      <c r="C67" s="232" t="s">
        <v>466</v>
      </c>
      <c r="D67" s="231">
        <v>1.1000000000000001</v>
      </c>
      <c r="E67" s="230">
        <v>2</v>
      </c>
      <c r="F67" s="230">
        <v>2</v>
      </c>
      <c r="G67" s="230">
        <v>2</v>
      </c>
      <c r="H67" s="230">
        <v>2</v>
      </c>
      <c r="I67" s="230">
        <v>2</v>
      </c>
      <c r="J67" s="230">
        <v>2</v>
      </c>
      <c r="K67" s="230">
        <v>2</v>
      </c>
      <c r="L67" s="229">
        <f t="shared" si="2"/>
        <v>14</v>
      </c>
      <c r="M67" s="229">
        <f t="shared" si="3"/>
        <v>15.400000000000002</v>
      </c>
    </row>
    <row r="68" spans="1:13" customFormat="1">
      <c r="A68" s="232">
        <v>58</v>
      </c>
      <c r="B68" s="233" t="s">
        <v>470</v>
      </c>
      <c r="C68" s="232" t="s">
        <v>466</v>
      </c>
      <c r="D68" s="231">
        <v>1.1000000000000001</v>
      </c>
      <c r="E68" s="230">
        <v>2</v>
      </c>
      <c r="F68" s="230">
        <v>2</v>
      </c>
      <c r="G68" s="230">
        <v>2</v>
      </c>
      <c r="H68" s="230">
        <v>2</v>
      </c>
      <c r="I68" s="230">
        <v>2</v>
      </c>
      <c r="J68" s="230">
        <v>2</v>
      </c>
      <c r="K68" s="230">
        <v>2</v>
      </c>
      <c r="L68" s="229">
        <f t="shared" si="2"/>
        <v>14</v>
      </c>
      <c r="M68" s="229">
        <f t="shared" si="3"/>
        <v>15.400000000000002</v>
      </c>
    </row>
    <row r="69" spans="1:13" customFormat="1">
      <c r="A69" s="232">
        <v>59</v>
      </c>
      <c r="B69" s="233" t="s">
        <v>469</v>
      </c>
      <c r="C69" s="232" t="s">
        <v>466</v>
      </c>
      <c r="D69" s="231">
        <v>1.1000000000000001</v>
      </c>
      <c r="E69" s="230">
        <v>1</v>
      </c>
      <c r="F69" s="230">
        <v>1</v>
      </c>
      <c r="G69" s="230">
        <v>1</v>
      </c>
      <c r="H69" s="230">
        <v>1</v>
      </c>
      <c r="I69" s="230">
        <v>1</v>
      </c>
      <c r="J69" s="230">
        <v>1</v>
      </c>
      <c r="K69" s="230">
        <v>1</v>
      </c>
      <c r="L69" s="229">
        <f t="shared" si="2"/>
        <v>7</v>
      </c>
      <c r="M69" s="229">
        <f t="shared" si="3"/>
        <v>7.7000000000000011</v>
      </c>
    </row>
    <row r="70" spans="1:13" customFormat="1">
      <c r="A70" s="232">
        <v>60</v>
      </c>
      <c r="B70" s="233" t="s">
        <v>468</v>
      </c>
      <c r="C70" s="232" t="s">
        <v>466</v>
      </c>
      <c r="D70" s="231">
        <v>1.1000000000000001</v>
      </c>
      <c r="E70" s="230">
        <v>1</v>
      </c>
      <c r="F70" s="230">
        <v>1</v>
      </c>
      <c r="G70" s="230">
        <v>1</v>
      </c>
      <c r="H70" s="230">
        <v>1</v>
      </c>
      <c r="I70" s="230">
        <v>1</v>
      </c>
      <c r="J70" s="230">
        <v>1</v>
      </c>
      <c r="K70" s="230">
        <v>1</v>
      </c>
      <c r="L70" s="229">
        <f t="shared" si="2"/>
        <v>7</v>
      </c>
      <c r="M70" s="229">
        <f t="shared" si="3"/>
        <v>7.7000000000000011</v>
      </c>
    </row>
    <row r="71" spans="1:13" customFormat="1" ht="13.5" thickBot="1">
      <c r="A71" s="232">
        <v>61</v>
      </c>
      <c r="B71" s="233" t="s">
        <v>467</v>
      </c>
      <c r="C71" s="232" t="s">
        <v>466</v>
      </c>
      <c r="D71" s="231">
        <v>1.1000000000000001</v>
      </c>
      <c r="E71" s="230">
        <v>3</v>
      </c>
      <c r="F71" s="230">
        <v>3</v>
      </c>
      <c r="G71" s="230">
        <v>3</v>
      </c>
      <c r="H71" s="230">
        <v>3</v>
      </c>
      <c r="I71" s="230">
        <v>3</v>
      </c>
      <c r="J71" s="230">
        <v>3</v>
      </c>
      <c r="K71" s="230">
        <v>3</v>
      </c>
      <c r="L71" s="229">
        <f t="shared" si="2"/>
        <v>21</v>
      </c>
      <c r="M71" s="229">
        <f t="shared" si="3"/>
        <v>23.1</v>
      </c>
    </row>
    <row r="72" spans="1:13" customFormat="1" ht="13.5" customHeight="1" thickBot="1">
      <c r="A72" s="310" t="s">
        <v>15</v>
      </c>
      <c r="B72" s="311"/>
      <c r="C72" s="311"/>
      <c r="D72" s="312"/>
      <c r="E72" s="228">
        <f t="shared" ref="E72:M72" si="4">SUM(E11:E71)</f>
        <v>103</v>
      </c>
      <c r="F72" s="228">
        <f t="shared" si="4"/>
        <v>103</v>
      </c>
      <c r="G72" s="228">
        <f t="shared" si="4"/>
        <v>103</v>
      </c>
      <c r="H72" s="228">
        <f t="shared" si="4"/>
        <v>103</v>
      </c>
      <c r="I72" s="228">
        <f t="shared" si="4"/>
        <v>103</v>
      </c>
      <c r="J72" s="228">
        <f t="shared" si="4"/>
        <v>103</v>
      </c>
      <c r="K72" s="228">
        <f t="shared" si="4"/>
        <v>103</v>
      </c>
      <c r="L72" s="227">
        <f t="shared" si="4"/>
        <v>721</v>
      </c>
      <c r="M72" s="226">
        <f t="shared" si="4"/>
        <v>793.10000000000025</v>
      </c>
    </row>
    <row r="73" spans="1:13" customFormat="1">
      <c r="A73" s="225"/>
      <c r="B73" s="224"/>
      <c r="C73" s="224"/>
      <c r="D73" s="223"/>
      <c r="E73" s="223"/>
      <c r="F73" s="223"/>
      <c r="G73" s="223"/>
      <c r="H73" s="223"/>
      <c r="I73" s="223"/>
      <c r="J73" s="223"/>
      <c r="K73" s="223"/>
      <c r="L73" s="222"/>
      <c r="M73" s="222"/>
    </row>
  </sheetData>
  <mergeCells count="13">
    <mergeCell ref="A72:D72"/>
    <mergeCell ref="L9:L10"/>
    <mergeCell ref="M9:M10"/>
    <mergeCell ref="A9:A10"/>
    <mergeCell ref="B9:B10"/>
    <mergeCell ref="C9:C10"/>
    <mergeCell ref="D9:D10"/>
    <mergeCell ref="E9:K9"/>
    <mergeCell ref="A1:M1"/>
    <mergeCell ref="A2:M2"/>
    <mergeCell ref="A3:M3"/>
    <mergeCell ref="A6:M6"/>
    <mergeCell ref="A7:M7"/>
  </mergeCells>
  <pageMargins left="0.51181102362204722" right="0.23622047244094491" top="0.43307086614173229" bottom="0.35433070866141736" header="0.31496062992125984" footer="0.31496062992125984"/>
  <pageSetup paperSize="9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95"/>
  <sheetViews>
    <sheetView tabSelected="1" topLeftCell="A13" zoomScale="130" zoomScaleNormal="130" workbookViewId="0">
      <selection activeCell="N78" sqref="N78"/>
    </sheetView>
  </sheetViews>
  <sheetFormatPr defaultColWidth="8.7109375" defaultRowHeight="12.75"/>
  <cols>
    <col min="1" max="1" width="3.7109375" style="21" customWidth="1"/>
    <col min="2" max="2" width="33.140625" style="21" customWidth="1"/>
    <col min="3" max="3" width="10.28515625" style="21" customWidth="1"/>
    <col min="4" max="4" width="5.85546875" style="21" customWidth="1"/>
    <col min="5" max="11" width="5.7109375" style="21" customWidth="1"/>
    <col min="12" max="12" width="5.85546875" style="21" customWidth="1"/>
    <col min="13" max="13" width="7.28515625" style="21" customWidth="1"/>
    <col min="14" max="1022" width="8.7109375" style="21"/>
    <col min="1023" max="16384" width="8.7109375" style="49"/>
  </cols>
  <sheetData>
    <row r="1" spans="1:14" s="21" customFormat="1" ht="14.25" customHeigh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4" s="21" customFormat="1" ht="14.25" customHeight="1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4" s="21" customFormat="1" ht="20.25" customHeight="1">
      <c r="A3" s="247" t="s">
        <v>18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4" s="21" customFormat="1" ht="48" customHeight="1">
      <c r="A4" s="22"/>
      <c r="B4" s="23"/>
      <c r="C4" s="23"/>
      <c r="D4" s="23"/>
      <c r="E4" s="23"/>
      <c r="F4" s="23"/>
      <c r="G4" s="23"/>
      <c r="H4" s="23"/>
      <c r="I4" s="23"/>
      <c r="J4" s="24" t="s">
        <v>19</v>
      </c>
      <c r="K4" s="25"/>
      <c r="L4" s="25"/>
      <c r="M4" s="25"/>
    </row>
    <row r="5" spans="1:14" s="21" customFormat="1" ht="14.25">
      <c r="A5" s="248" t="s">
        <v>299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14" s="21" customFormat="1" ht="14.25">
      <c r="A6" s="249" t="s">
        <v>417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14" s="21" customFormat="1" ht="36" customHeight="1" thickBot="1">
      <c r="A7" s="26"/>
      <c r="B7" s="126" t="s">
        <v>17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4" s="21" customFormat="1" ht="13.5" customHeight="1">
      <c r="A8" s="250" t="s">
        <v>2</v>
      </c>
      <c r="B8" s="252" t="s">
        <v>3</v>
      </c>
      <c r="C8" s="254" t="s">
        <v>4</v>
      </c>
      <c r="D8" s="254" t="s">
        <v>25</v>
      </c>
      <c r="E8" s="258" t="s">
        <v>5</v>
      </c>
      <c r="F8" s="259"/>
      <c r="G8" s="259"/>
      <c r="H8" s="259"/>
      <c r="I8" s="259"/>
      <c r="J8" s="259"/>
      <c r="K8" s="259"/>
      <c r="L8" s="256" t="s">
        <v>21</v>
      </c>
      <c r="M8" s="244" t="s">
        <v>13</v>
      </c>
      <c r="N8" s="26"/>
    </row>
    <row r="9" spans="1:14" s="21" customFormat="1" ht="13.5" customHeight="1" thickBot="1">
      <c r="A9" s="251"/>
      <c r="B9" s="253"/>
      <c r="C9" s="255"/>
      <c r="D9" s="255"/>
      <c r="E9" s="182" t="s">
        <v>6</v>
      </c>
      <c r="F9" s="182" t="s">
        <v>7</v>
      </c>
      <c r="G9" s="182" t="s">
        <v>8</v>
      </c>
      <c r="H9" s="182" t="s">
        <v>9</v>
      </c>
      <c r="I9" s="182" t="s">
        <v>10</v>
      </c>
      <c r="J9" s="182" t="s">
        <v>11</v>
      </c>
      <c r="K9" s="148" t="s">
        <v>12</v>
      </c>
      <c r="L9" s="257"/>
      <c r="M9" s="245"/>
      <c r="N9" s="26"/>
    </row>
    <row r="10" spans="1:14" s="21" customFormat="1" ht="13.5" customHeight="1">
      <c r="A10" s="153">
        <v>1</v>
      </c>
      <c r="B10" s="207" t="s">
        <v>416</v>
      </c>
      <c r="C10" s="205" t="s">
        <v>387</v>
      </c>
      <c r="D10" s="206">
        <v>0.75</v>
      </c>
      <c r="E10" s="206">
        <v>1</v>
      </c>
      <c r="F10" s="206">
        <v>1</v>
      </c>
      <c r="G10" s="206">
        <v>1</v>
      </c>
      <c r="H10" s="206">
        <v>1</v>
      </c>
      <c r="I10" s="206">
        <v>1</v>
      </c>
      <c r="J10" s="206">
        <v>1</v>
      </c>
      <c r="K10" s="215">
        <v>1</v>
      </c>
      <c r="L10" s="146">
        <f t="shared" ref="L10:L40" si="0">SUM(E10:K10)</f>
        <v>7</v>
      </c>
      <c r="M10" s="147">
        <f t="shared" ref="M10:M40" si="1">L10*D10</f>
        <v>5.25</v>
      </c>
      <c r="N10" s="26"/>
    </row>
    <row r="11" spans="1:14" s="21" customFormat="1" ht="13.5" customHeight="1">
      <c r="A11" s="154">
        <v>2</v>
      </c>
      <c r="B11" s="204" t="s">
        <v>364</v>
      </c>
      <c r="C11" s="202" t="s">
        <v>387</v>
      </c>
      <c r="D11" s="87">
        <v>0.75</v>
      </c>
      <c r="E11" s="87">
        <v>6</v>
      </c>
      <c r="F11" s="87">
        <v>6</v>
      </c>
      <c r="G11" s="87">
        <v>6</v>
      </c>
      <c r="H11" s="87">
        <v>6</v>
      </c>
      <c r="I11" s="87">
        <v>6</v>
      </c>
      <c r="J11" s="87">
        <v>6</v>
      </c>
      <c r="K11" s="216">
        <v>6</v>
      </c>
      <c r="L11" s="146">
        <f t="shared" si="0"/>
        <v>42</v>
      </c>
      <c r="M11" s="147">
        <f t="shared" si="1"/>
        <v>31.5</v>
      </c>
      <c r="N11" s="26"/>
    </row>
    <row r="12" spans="1:14" s="21" customFormat="1" ht="13.5" customHeight="1">
      <c r="A12" s="154">
        <v>3</v>
      </c>
      <c r="B12" s="204" t="s">
        <v>415</v>
      </c>
      <c r="C12" s="202" t="s">
        <v>278</v>
      </c>
      <c r="D12" s="87">
        <v>0.75</v>
      </c>
      <c r="E12" s="87">
        <v>15</v>
      </c>
      <c r="F12" s="87">
        <v>15</v>
      </c>
      <c r="G12" s="87">
        <v>15</v>
      </c>
      <c r="H12" s="87">
        <v>15</v>
      </c>
      <c r="I12" s="87">
        <v>15</v>
      </c>
      <c r="J12" s="87">
        <v>15</v>
      </c>
      <c r="K12" s="216">
        <v>15</v>
      </c>
      <c r="L12" s="146">
        <f t="shared" si="0"/>
        <v>105</v>
      </c>
      <c r="M12" s="147">
        <f t="shared" si="1"/>
        <v>78.75</v>
      </c>
      <c r="N12" s="26"/>
    </row>
    <row r="13" spans="1:14" s="21" customFormat="1" ht="13.5" customHeight="1">
      <c r="A13" s="154">
        <v>4</v>
      </c>
      <c r="B13" s="204" t="s">
        <v>414</v>
      </c>
      <c r="C13" s="202" t="s">
        <v>348</v>
      </c>
      <c r="D13" s="87">
        <v>0.75</v>
      </c>
      <c r="E13" s="87">
        <v>3</v>
      </c>
      <c r="F13" s="87">
        <v>3</v>
      </c>
      <c r="G13" s="87">
        <v>3</v>
      </c>
      <c r="H13" s="87">
        <v>3</v>
      </c>
      <c r="I13" s="87">
        <v>3</v>
      </c>
      <c r="J13" s="87">
        <v>3</v>
      </c>
      <c r="K13" s="216">
        <v>3</v>
      </c>
      <c r="L13" s="146">
        <f t="shared" si="0"/>
        <v>21</v>
      </c>
      <c r="M13" s="147">
        <f t="shared" si="1"/>
        <v>15.75</v>
      </c>
      <c r="N13" s="26"/>
    </row>
    <row r="14" spans="1:14" s="21" customFormat="1" ht="13.5" customHeight="1">
      <c r="A14" s="154">
        <v>5</v>
      </c>
      <c r="B14" s="204" t="s">
        <v>413</v>
      </c>
      <c r="C14" s="202" t="s">
        <v>83</v>
      </c>
      <c r="D14" s="87">
        <v>0.75</v>
      </c>
      <c r="E14" s="87">
        <v>4</v>
      </c>
      <c r="F14" s="87">
        <v>4</v>
      </c>
      <c r="G14" s="87">
        <v>4</v>
      </c>
      <c r="H14" s="87">
        <v>4</v>
      </c>
      <c r="I14" s="87">
        <v>4</v>
      </c>
      <c r="J14" s="87">
        <v>4</v>
      </c>
      <c r="K14" s="216">
        <v>4</v>
      </c>
      <c r="L14" s="146">
        <f t="shared" si="0"/>
        <v>28</v>
      </c>
      <c r="M14" s="147">
        <f t="shared" si="1"/>
        <v>21</v>
      </c>
      <c r="N14" s="26"/>
    </row>
    <row r="15" spans="1:14" s="21" customFormat="1" ht="13.5" customHeight="1">
      <c r="A15" s="154">
        <v>6</v>
      </c>
      <c r="B15" s="204" t="s">
        <v>412</v>
      </c>
      <c r="C15" s="202" t="s">
        <v>348</v>
      </c>
      <c r="D15" s="87">
        <v>0.75</v>
      </c>
      <c r="E15" s="87">
        <v>4</v>
      </c>
      <c r="F15" s="87">
        <v>4</v>
      </c>
      <c r="G15" s="87">
        <v>4</v>
      </c>
      <c r="H15" s="87">
        <v>4</v>
      </c>
      <c r="I15" s="87">
        <v>4</v>
      </c>
      <c r="J15" s="87">
        <v>4</v>
      </c>
      <c r="K15" s="216">
        <v>4</v>
      </c>
      <c r="L15" s="146">
        <f t="shared" si="0"/>
        <v>28</v>
      </c>
      <c r="M15" s="147">
        <f t="shared" si="1"/>
        <v>21</v>
      </c>
      <c r="N15" s="26"/>
    </row>
    <row r="16" spans="1:14" s="21" customFormat="1" ht="13.5" customHeight="1">
      <c r="A16" s="154">
        <v>7</v>
      </c>
      <c r="B16" s="204" t="s">
        <v>411</v>
      </c>
      <c r="C16" s="202" t="s">
        <v>348</v>
      </c>
      <c r="D16" s="87">
        <v>0.75</v>
      </c>
      <c r="E16" s="87">
        <v>3</v>
      </c>
      <c r="F16" s="87">
        <v>3</v>
      </c>
      <c r="G16" s="87">
        <v>3</v>
      </c>
      <c r="H16" s="87">
        <v>3</v>
      </c>
      <c r="I16" s="87">
        <v>3</v>
      </c>
      <c r="J16" s="87">
        <v>3</v>
      </c>
      <c r="K16" s="216">
        <v>3</v>
      </c>
      <c r="L16" s="146">
        <f t="shared" si="0"/>
        <v>21</v>
      </c>
      <c r="M16" s="147">
        <f t="shared" si="1"/>
        <v>15.75</v>
      </c>
      <c r="N16" s="26"/>
    </row>
    <row r="17" spans="1:14" s="21" customFormat="1" ht="13.5" customHeight="1">
      <c r="A17" s="154">
        <v>8</v>
      </c>
      <c r="B17" s="204" t="s">
        <v>410</v>
      </c>
      <c r="C17" s="202" t="s">
        <v>348</v>
      </c>
      <c r="D17" s="87">
        <v>0.75</v>
      </c>
      <c r="E17" s="87">
        <v>4</v>
      </c>
      <c r="F17" s="87">
        <v>4</v>
      </c>
      <c r="G17" s="87">
        <v>4</v>
      </c>
      <c r="H17" s="87">
        <v>4</v>
      </c>
      <c r="I17" s="87">
        <v>4</v>
      </c>
      <c r="J17" s="87">
        <v>4</v>
      </c>
      <c r="K17" s="216">
        <v>4</v>
      </c>
      <c r="L17" s="146">
        <f t="shared" si="0"/>
        <v>28</v>
      </c>
      <c r="M17" s="147">
        <f t="shared" si="1"/>
        <v>21</v>
      </c>
      <c r="N17" s="26"/>
    </row>
    <row r="18" spans="1:14" s="21" customFormat="1" ht="13.5" customHeight="1">
      <c r="A18" s="154">
        <v>9</v>
      </c>
      <c r="B18" s="204" t="s">
        <v>409</v>
      </c>
      <c r="C18" s="202" t="s">
        <v>348</v>
      </c>
      <c r="D18" s="87">
        <v>0.75</v>
      </c>
      <c r="E18" s="87">
        <v>4</v>
      </c>
      <c r="F18" s="87">
        <v>4</v>
      </c>
      <c r="G18" s="87">
        <v>4</v>
      </c>
      <c r="H18" s="87">
        <v>4</v>
      </c>
      <c r="I18" s="87">
        <v>4</v>
      </c>
      <c r="J18" s="87">
        <v>4</v>
      </c>
      <c r="K18" s="216">
        <v>4</v>
      </c>
      <c r="L18" s="146">
        <f t="shared" si="0"/>
        <v>28</v>
      </c>
      <c r="M18" s="147">
        <f t="shared" si="1"/>
        <v>21</v>
      </c>
      <c r="N18" s="26"/>
    </row>
    <row r="19" spans="1:14" s="21" customFormat="1" ht="13.5" customHeight="1">
      <c r="A19" s="154">
        <v>10</v>
      </c>
      <c r="B19" s="204" t="s">
        <v>408</v>
      </c>
      <c r="C19" s="202" t="s">
        <v>348</v>
      </c>
      <c r="D19" s="87">
        <v>0.75</v>
      </c>
      <c r="E19" s="87">
        <v>3</v>
      </c>
      <c r="F19" s="87">
        <v>3</v>
      </c>
      <c r="G19" s="87">
        <v>3</v>
      </c>
      <c r="H19" s="87">
        <v>3</v>
      </c>
      <c r="I19" s="87">
        <v>3</v>
      </c>
      <c r="J19" s="87">
        <v>3</v>
      </c>
      <c r="K19" s="216">
        <v>3</v>
      </c>
      <c r="L19" s="146">
        <f t="shared" si="0"/>
        <v>21</v>
      </c>
      <c r="M19" s="147">
        <f t="shared" si="1"/>
        <v>15.75</v>
      </c>
      <c r="N19" s="26"/>
    </row>
    <row r="20" spans="1:14" s="21" customFormat="1" ht="13.5" customHeight="1">
      <c r="A20" s="154">
        <v>11</v>
      </c>
      <c r="B20" s="204" t="s">
        <v>407</v>
      </c>
      <c r="C20" s="202" t="s">
        <v>348</v>
      </c>
      <c r="D20" s="87">
        <v>0.75</v>
      </c>
      <c r="E20" s="87">
        <v>3</v>
      </c>
      <c r="F20" s="87">
        <v>3</v>
      </c>
      <c r="G20" s="87">
        <v>3</v>
      </c>
      <c r="H20" s="87">
        <v>3</v>
      </c>
      <c r="I20" s="87">
        <v>3</v>
      </c>
      <c r="J20" s="87">
        <v>3</v>
      </c>
      <c r="K20" s="216">
        <v>3</v>
      </c>
      <c r="L20" s="146">
        <f t="shared" si="0"/>
        <v>21</v>
      </c>
      <c r="M20" s="147">
        <f t="shared" si="1"/>
        <v>15.75</v>
      </c>
      <c r="N20" s="26"/>
    </row>
    <row r="21" spans="1:14" s="21" customFormat="1" ht="13.5" customHeight="1">
      <c r="A21" s="154">
        <v>12</v>
      </c>
      <c r="B21" s="204" t="s">
        <v>406</v>
      </c>
      <c r="C21" s="202" t="s">
        <v>348</v>
      </c>
      <c r="D21" s="87">
        <v>0.75</v>
      </c>
      <c r="E21" s="87">
        <v>3</v>
      </c>
      <c r="F21" s="87">
        <v>3</v>
      </c>
      <c r="G21" s="87">
        <v>3</v>
      </c>
      <c r="H21" s="87">
        <v>3</v>
      </c>
      <c r="I21" s="87">
        <v>3</v>
      </c>
      <c r="J21" s="87">
        <v>3</v>
      </c>
      <c r="K21" s="216">
        <v>3</v>
      </c>
      <c r="L21" s="146">
        <f t="shared" si="0"/>
        <v>21</v>
      </c>
      <c r="M21" s="147">
        <f t="shared" si="1"/>
        <v>15.75</v>
      </c>
      <c r="N21" s="26"/>
    </row>
    <row r="22" spans="1:14" s="21" customFormat="1" ht="13.5" customHeight="1">
      <c r="A22" s="154">
        <v>13</v>
      </c>
      <c r="B22" s="204" t="s">
        <v>405</v>
      </c>
      <c r="C22" s="202" t="s">
        <v>348</v>
      </c>
      <c r="D22" s="87">
        <v>0.75</v>
      </c>
      <c r="E22" s="87">
        <v>4</v>
      </c>
      <c r="F22" s="87">
        <v>4</v>
      </c>
      <c r="G22" s="87">
        <v>4</v>
      </c>
      <c r="H22" s="87">
        <v>4</v>
      </c>
      <c r="I22" s="87">
        <v>4</v>
      </c>
      <c r="J22" s="87">
        <v>4</v>
      </c>
      <c r="K22" s="216">
        <v>4</v>
      </c>
      <c r="L22" s="146">
        <f t="shared" si="0"/>
        <v>28</v>
      </c>
      <c r="M22" s="147">
        <f t="shared" si="1"/>
        <v>21</v>
      </c>
      <c r="N22" s="26"/>
    </row>
    <row r="23" spans="1:14" s="21" customFormat="1" ht="13.5" customHeight="1">
      <c r="A23" s="154">
        <v>14</v>
      </c>
      <c r="B23" s="204" t="s">
        <v>404</v>
      </c>
      <c r="C23" s="202" t="s">
        <v>348</v>
      </c>
      <c r="D23" s="87">
        <v>0.75</v>
      </c>
      <c r="E23" s="87">
        <v>4</v>
      </c>
      <c r="F23" s="87">
        <v>4</v>
      </c>
      <c r="G23" s="87">
        <v>4</v>
      </c>
      <c r="H23" s="87">
        <v>4</v>
      </c>
      <c r="I23" s="87">
        <v>4</v>
      </c>
      <c r="J23" s="87">
        <v>4</v>
      </c>
      <c r="K23" s="216">
        <v>4</v>
      </c>
      <c r="L23" s="146">
        <f t="shared" si="0"/>
        <v>28</v>
      </c>
      <c r="M23" s="147">
        <f t="shared" si="1"/>
        <v>21</v>
      </c>
      <c r="N23" s="26"/>
    </row>
    <row r="24" spans="1:14" s="21" customFormat="1" ht="13.5" customHeight="1">
      <c r="A24" s="154">
        <v>15</v>
      </c>
      <c r="B24" s="204" t="s">
        <v>403</v>
      </c>
      <c r="C24" s="202" t="s">
        <v>348</v>
      </c>
      <c r="D24" s="87">
        <v>0.75</v>
      </c>
      <c r="E24" s="87">
        <v>4</v>
      </c>
      <c r="F24" s="87">
        <v>4</v>
      </c>
      <c r="G24" s="87">
        <v>4</v>
      </c>
      <c r="H24" s="87">
        <v>4</v>
      </c>
      <c r="I24" s="87">
        <v>4</v>
      </c>
      <c r="J24" s="87">
        <v>4</v>
      </c>
      <c r="K24" s="216">
        <v>4</v>
      </c>
      <c r="L24" s="146">
        <f t="shared" si="0"/>
        <v>28</v>
      </c>
      <c r="M24" s="147">
        <f t="shared" si="1"/>
        <v>21</v>
      </c>
      <c r="N24" s="26"/>
    </row>
    <row r="25" spans="1:14" s="21" customFormat="1" ht="13.5" customHeight="1">
      <c r="A25" s="154">
        <v>16</v>
      </c>
      <c r="B25" s="204" t="s">
        <v>402</v>
      </c>
      <c r="C25" s="202" t="s">
        <v>348</v>
      </c>
      <c r="D25" s="87">
        <v>0.75</v>
      </c>
      <c r="E25" s="87">
        <v>3</v>
      </c>
      <c r="F25" s="87">
        <v>3</v>
      </c>
      <c r="G25" s="87">
        <v>3</v>
      </c>
      <c r="H25" s="87">
        <v>3</v>
      </c>
      <c r="I25" s="87">
        <v>3</v>
      </c>
      <c r="J25" s="87">
        <v>3</v>
      </c>
      <c r="K25" s="216">
        <v>3</v>
      </c>
      <c r="L25" s="146">
        <f t="shared" si="0"/>
        <v>21</v>
      </c>
      <c r="M25" s="147">
        <f t="shared" si="1"/>
        <v>15.75</v>
      </c>
      <c r="N25" s="26"/>
    </row>
    <row r="26" spans="1:14" s="21" customFormat="1" ht="13.5" customHeight="1">
      <c r="A26" s="154">
        <v>17</v>
      </c>
      <c r="B26" s="204" t="s">
        <v>401</v>
      </c>
      <c r="C26" s="202" t="s">
        <v>348</v>
      </c>
      <c r="D26" s="87">
        <v>0.75</v>
      </c>
      <c r="E26" s="87">
        <v>2</v>
      </c>
      <c r="F26" s="87">
        <v>2</v>
      </c>
      <c r="G26" s="87">
        <v>2</v>
      </c>
      <c r="H26" s="87">
        <v>2</v>
      </c>
      <c r="I26" s="87">
        <v>2</v>
      </c>
      <c r="J26" s="87">
        <v>2</v>
      </c>
      <c r="K26" s="216">
        <v>2</v>
      </c>
      <c r="L26" s="146">
        <f t="shared" si="0"/>
        <v>14</v>
      </c>
      <c r="M26" s="147">
        <f t="shared" si="1"/>
        <v>10.5</v>
      </c>
      <c r="N26" s="26"/>
    </row>
    <row r="27" spans="1:14" s="21" customFormat="1" ht="13.5" customHeight="1">
      <c r="A27" s="154">
        <v>18</v>
      </c>
      <c r="B27" s="204" t="s">
        <v>400</v>
      </c>
      <c r="C27" s="202" t="s">
        <v>348</v>
      </c>
      <c r="D27" s="87">
        <v>0.75</v>
      </c>
      <c r="E27" s="87">
        <v>5</v>
      </c>
      <c r="F27" s="87">
        <v>5</v>
      </c>
      <c r="G27" s="87">
        <v>5</v>
      </c>
      <c r="H27" s="87">
        <v>5</v>
      </c>
      <c r="I27" s="87">
        <v>5</v>
      </c>
      <c r="J27" s="87">
        <v>5</v>
      </c>
      <c r="K27" s="216">
        <v>5</v>
      </c>
      <c r="L27" s="146">
        <f t="shared" si="0"/>
        <v>35</v>
      </c>
      <c r="M27" s="147">
        <f t="shared" si="1"/>
        <v>26.25</v>
      </c>
      <c r="N27" s="26"/>
    </row>
    <row r="28" spans="1:14" s="21" customFormat="1" ht="13.5" customHeight="1">
      <c r="A28" s="154">
        <v>19</v>
      </c>
      <c r="B28" s="204" t="s">
        <v>399</v>
      </c>
      <c r="C28" s="202" t="s">
        <v>278</v>
      </c>
      <c r="D28" s="87">
        <v>0.75</v>
      </c>
      <c r="E28" s="87">
        <v>2</v>
      </c>
      <c r="F28" s="87"/>
      <c r="G28" s="87"/>
      <c r="H28" s="87"/>
      <c r="I28" s="87">
        <v>2</v>
      </c>
      <c r="J28" s="87"/>
      <c r="K28" s="216"/>
      <c r="L28" s="146">
        <f t="shared" si="0"/>
        <v>4</v>
      </c>
      <c r="M28" s="147">
        <f t="shared" si="1"/>
        <v>3</v>
      </c>
      <c r="N28" s="26"/>
    </row>
    <row r="29" spans="1:14" s="21" customFormat="1" ht="13.5" customHeight="1">
      <c r="A29" s="154">
        <v>20</v>
      </c>
      <c r="B29" s="204" t="s">
        <v>86</v>
      </c>
      <c r="C29" s="202" t="s">
        <v>348</v>
      </c>
      <c r="D29" s="87">
        <v>0.75</v>
      </c>
      <c r="E29" s="87">
        <v>3</v>
      </c>
      <c r="F29" s="87">
        <v>3</v>
      </c>
      <c r="G29" s="87">
        <v>3</v>
      </c>
      <c r="H29" s="87">
        <v>3</v>
      </c>
      <c r="I29" s="87">
        <v>3</v>
      </c>
      <c r="J29" s="87">
        <v>3</v>
      </c>
      <c r="K29" s="216">
        <v>3</v>
      </c>
      <c r="L29" s="146">
        <f t="shared" si="0"/>
        <v>21</v>
      </c>
      <c r="M29" s="147">
        <f t="shared" si="1"/>
        <v>15.75</v>
      </c>
      <c r="N29" s="26"/>
    </row>
    <row r="30" spans="1:14" s="21" customFormat="1" ht="13.5" customHeight="1">
      <c r="A30" s="154">
        <v>21</v>
      </c>
      <c r="B30" s="204" t="s">
        <v>87</v>
      </c>
      <c r="C30" s="202" t="s">
        <v>348</v>
      </c>
      <c r="D30" s="87">
        <v>0.75</v>
      </c>
      <c r="E30" s="87">
        <v>3</v>
      </c>
      <c r="F30" s="87">
        <v>3</v>
      </c>
      <c r="G30" s="87">
        <v>3</v>
      </c>
      <c r="H30" s="87">
        <v>3</v>
      </c>
      <c r="I30" s="87">
        <v>3</v>
      </c>
      <c r="J30" s="87">
        <v>3</v>
      </c>
      <c r="K30" s="216">
        <v>3</v>
      </c>
      <c r="L30" s="146">
        <f t="shared" si="0"/>
        <v>21</v>
      </c>
      <c r="M30" s="147">
        <f t="shared" si="1"/>
        <v>15.75</v>
      </c>
      <c r="N30" s="26"/>
    </row>
    <row r="31" spans="1:14" s="21" customFormat="1" ht="13.5" customHeight="1">
      <c r="A31" s="154">
        <v>22</v>
      </c>
      <c r="B31" s="204" t="s">
        <v>88</v>
      </c>
      <c r="C31" s="202" t="s">
        <v>348</v>
      </c>
      <c r="D31" s="87">
        <v>0.75</v>
      </c>
      <c r="E31" s="87">
        <v>3</v>
      </c>
      <c r="F31" s="87">
        <v>3</v>
      </c>
      <c r="G31" s="87">
        <v>3</v>
      </c>
      <c r="H31" s="87">
        <v>3</v>
      </c>
      <c r="I31" s="87">
        <v>3</v>
      </c>
      <c r="J31" s="87">
        <v>3</v>
      </c>
      <c r="K31" s="216">
        <v>3</v>
      </c>
      <c r="L31" s="146">
        <f t="shared" si="0"/>
        <v>21</v>
      </c>
      <c r="M31" s="147">
        <f t="shared" si="1"/>
        <v>15.75</v>
      </c>
      <c r="N31" s="26"/>
    </row>
    <row r="32" spans="1:14" s="21" customFormat="1" ht="13.5" customHeight="1">
      <c r="A32" s="154">
        <v>23</v>
      </c>
      <c r="B32" s="204" t="s">
        <v>89</v>
      </c>
      <c r="C32" s="202" t="s">
        <v>348</v>
      </c>
      <c r="D32" s="87">
        <v>0.75</v>
      </c>
      <c r="E32" s="87">
        <v>6</v>
      </c>
      <c r="F32" s="87">
        <v>6</v>
      </c>
      <c r="G32" s="87">
        <v>6</v>
      </c>
      <c r="H32" s="87">
        <v>6</v>
      </c>
      <c r="I32" s="87">
        <v>6</v>
      </c>
      <c r="J32" s="87">
        <v>6</v>
      </c>
      <c r="K32" s="216">
        <v>6</v>
      </c>
      <c r="L32" s="146">
        <f t="shared" si="0"/>
        <v>42</v>
      </c>
      <c r="M32" s="147">
        <f t="shared" si="1"/>
        <v>31.5</v>
      </c>
      <c r="N32" s="26"/>
    </row>
    <row r="33" spans="1:1022" s="21" customFormat="1" ht="13.5" customHeight="1">
      <c r="A33" s="154">
        <v>24</v>
      </c>
      <c r="B33" s="204" t="s">
        <v>90</v>
      </c>
      <c r="C33" s="202" t="s">
        <v>348</v>
      </c>
      <c r="D33" s="87">
        <v>0.75</v>
      </c>
      <c r="E33" s="87">
        <v>4</v>
      </c>
      <c r="F33" s="87">
        <v>4</v>
      </c>
      <c r="G33" s="87">
        <v>4</v>
      </c>
      <c r="H33" s="87">
        <v>4</v>
      </c>
      <c r="I33" s="87">
        <v>4</v>
      </c>
      <c r="J33" s="87">
        <v>4</v>
      </c>
      <c r="K33" s="216">
        <v>4</v>
      </c>
      <c r="L33" s="146">
        <f t="shared" si="0"/>
        <v>28</v>
      </c>
      <c r="M33" s="147">
        <f t="shared" si="1"/>
        <v>21</v>
      </c>
      <c r="N33" s="26"/>
    </row>
    <row r="34" spans="1:1022" s="21" customFormat="1" ht="13.5" customHeight="1">
      <c r="A34" s="154">
        <v>25</v>
      </c>
      <c r="B34" s="203" t="s">
        <v>91</v>
      </c>
      <c r="C34" s="202" t="s">
        <v>348</v>
      </c>
      <c r="D34" s="87">
        <v>0.75</v>
      </c>
      <c r="E34" s="87">
        <v>4</v>
      </c>
      <c r="F34" s="87">
        <v>4</v>
      </c>
      <c r="G34" s="87">
        <v>4</v>
      </c>
      <c r="H34" s="87">
        <v>4</v>
      </c>
      <c r="I34" s="87">
        <v>4</v>
      </c>
      <c r="J34" s="87">
        <v>4</v>
      </c>
      <c r="K34" s="216">
        <v>4</v>
      </c>
      <c r="L34" s="146">
        <f t="shared" si="0"/>
        <v>28</v>
      </c>
      <c r="M34" s="147">
        <f t="shared" si="1"/>
        <v>21</v>
      </c>
      <c r="N34" s="26"/>
    </row>
    <row r="35" spans="1:1022" s="21" customFormat="1" ht="13.5" customHeight="1">
      <c r="A35" s="154">
        <v>26</v>
      </c>
      <c r="B35" s="203" t="s">
        <v>92</v>
      </c>
      <c r="C35" s="202" t="s">
        <v>348</v>
      </c>
      <c r="D35" s="87">
        <v>0.75</v>
      </c>
      <c r="E35" s="87">
        <v>4</v>
      </c>
      <c r="F35" s="87">
        <v>4</v>
      </c>
      <c r="G35" s="87">
        <v>4</v>
      </c>
      <c r="H35" s="87">
        <v>4</v>
      </c>
      <c r="I35" s="87">
        <v>4</v>
      </c>
      <c r="J35" s="87">
        <v>4</v>
      </c>
      <c r="K35" s="216">
        <v>4</v>
      </c>
      <c r="L35" s="130">
        <f t="shared" si="0"/>
        <v>28</v>
      </c>
      <c r="M35" s="131">
        <f t="shared" si="1"/>
        <v>21</v>
      </c>
      <c r="N35" s="26"/>
    </row>
    <row r="36" spans="1:1022" s="21" customFormat="1" ht="13.5" customHeight="1">
      <c r="A36" s="154">
        <v>27</v>
      </c>
      <c r="B36" s="203" t="s">
        <v>93</v>
      </c>
      <c r="C36" s="202" t="s">
        <v>348</v>
      </c>
      <c r="D36" s="87">
        <v>0.75</v>
      </c>
      <c r="E36" s="87">
        <v>4</v>
      </c>
      <c r="F36" s="87">
        <v>4</v>
      </c>
      <c r="G36" s="87">
        <v>4</v>
      </c>
      <c r="H36" s="87">
        <v>4</v>
      </c>
      <c r="I36" s="87">
        <v>4</v>
      </c>
      <c r="J36" s="87">
        <v>4</v>
      </c>
      <c r="K36" s="216">
        <v>4</v>
      </c>
      <c r="L36" s="130">
        <f t="shared" si="0"/>
        <v>28</v>
      </c>
      <c r="M36" s="131">
        <f t="shared" si="1"/>
        <v>21</v>
      </c>
      <c r="N36" s="26"/>
    </row>
    <row r="37" spans="1:1022" s="21" customFormat="1" ht="13.5" customHeight="1">
      <c r="A37" s="154">
        <v>28</v>
      </c>
      <c r="B37" s="203" t="s">
        <v>94</v>
      </c>
      <c r="C37" s="202" t="s">
        <v>398</v>
      </c>
      <c r="D37" s="87">
        <v>0.75</v>
      </c>
      <c r="E37" s="87">
        <v>3</v>
      </c>
      <c r="F37" s="87">
        <v>3</v>
      </c>
      <c r="G37" s="87">
        <v>3</v>
      </c>
      <c r="H37" s="87">
        <v>3</v>
      </c>
      <c r="I37" s="87">
        <v>3</v>
      </c>
      <c r="J37" s="87">
        <v>3</v>
      </c>
      <c r="K37" s="216">
        <v>3</v>
      </c>
      <c r="L37" s="130">
        <f t="shared" si="0"/>
        <v>21</v>
      </c>
      <c r="M37" s="131">
        <f t="shared" si="1"/>
        <v>15.75</v>
      </c>
      <c r="N37" s="26"/>
    </row>
    <row r="38" spans="1:1022" s="21" customFormat="1" ht="13.5" customHeight="1">
      <c r="A38" s="154">
        <v>29</v>
      </c>
      <c r="B38" s="203" t="s">
        <v>95</v>
      </c>
      <c r="C38" s="202" t="s">
        <v>348</v>
      </c>
      <c r="D38" s="87">
        <v>0.75</v>
      </c>
      <c r="E38" s="87">
        <v>12</v>
      </c>
      <c r="F38" s="87">
        <v>12</v>
      </c>
      <c r="G38" s="87">
        <v>12</v>
      </c>
      <c r="H38" s="87">
        <v>12</v>
      </c>
      <c r="I38" s="87">
        <v>12</v>
      </c>
      <c r="J38" s="87">
        <v>12</v>
      </c>
      <c r="K38" s="216">
        <v>12</v>
      </c>
      <c r="L38" s="130">
        <f t="shared" si="0"/>
        <v>84</v>
      </c>
      <c r="M38" s="131">
        <f t="shared" si="1"/>
        <v>63</v>
      </c>
      <c r="N38" s="26"/>
    </row>
    <row r="39" spans="1:1022" s="21" customFormat="1" ht="13.5" customHeight="1">
      <c r="A39" s="154">
        <v>30</v>
      </c>
      <c r="B39" s="203" t="s">
        <v>96</v>
      </c>
      <c r="C39" s="202" t="s">
        <v>348</v>
      </c>
      <c r="D39" s="87">
        <v>0.75</v>
      </c>
      <c r="E39" s="87">
        <v>2</v>
      </c>
      <c r="F39" s="87">
        <v>2</v>
      </c>
      <c r="G39" s="87">
        <v>2</v>
      </c>
      <c r="H39" s="87">
        <v>2</v>
      </c>
      <c r="I39" s="87">
        <v>2</v>
      </c>
      <c r="J39" s="87">
        <v>2</v>
      </c>
      <c r="K39" s="216">
        <v>2</v>
      </c>
      <c r="L39" s="130">
        <f t="shared" si="0"/>
        <v>14</v>
      </c>
      <c r="M39" s="131">
        <f t="shared" si="1"/>
        <v>10.5</v>
      </c>
      <c r="N39" s="26"/>
    </row>
    <row r="40" spans="1:1022" s="21" customFormat="1" ht="13.5" customHeight="1" thickBot="1">
      <c r="A40" s="179">
        <v>31</v>
      </c>
      <c r="B40" s="201" t="s">
        <v>397</v>
      </c>
      <c r="C40" s="199" t="s">
        <v>348</v>
      </c>
      <c r="D40" s="200">
        <v>0.75</v>
      </c>
      <c r="E40" s="200">
        <v>6</v>
      </c>
      <c r="F40" s="200">
        <v>6</v>
      </c>
      <c r="G40" s="200">
        <v>6</v>
      </c>
      <c r="H40" s="200">
        <v>6</v>
      </c>
      <c r="I40" s="200">
        <v>6</v>
      </c>
      <c r="J40" s="200">
        <v>6</v>
      </c>
      <c r="K40" s="218">
        <v>6</v>
      </c>
      <c r="L40" s="137">
        <f t="shared" si="0"/>
        <v>42</v>
      </c>
      <c r="M40" s="138">
        <f t="shared" si="1"/>
        <v>31.5</v>
      </c>
      <c r="N40" s="26"/>
    </row>
    <row r="41" spans="1:1022" s="21" customFormat="1" ht="13.5" customHeight="1" thickBot="1">
      <c r="A41" s="240" t="s">
        <v>15</v>
      </c>
      <c r="B41" s="241"/>
      <c r="C41" s="241"/>
      <c r="D41" s="242"/>
      <c r="E41" s="139">
        <f t="shared" ref="E41:M41" si="2">SUM(E10:E40)</f>
        <v>131</v>
      </c>
      <c r="F41" s="139">
        <f t="shared" si="2"/>
        <v>129</v>
      </c>
      <c r="G41" s="139">
        <f t="shared" si="2"/>
        <v>129</v>
      </c>
      <c r="H41" s="139">
        <f t="shared" si="2"/>
        <v>129</v>
      </c>
      <c r="I41" s="139">
        <f t="shared" si="2"/>
        <v>131</v>
      </c>
      <c r="J41" s="139">
        <f t="shared" si="2"/>
        <v>129</v>
      </c>
      <c r="K41" s="140">
        <f t="shared" si="2"/>
        <v>129</v>
      </c>
      <c r="L41" s="141">
        <f t="shared" si="2"/>
        <v>907</v>
      </c>
      <c r="M41" s="142">
        <f t="shared" si="2"/>
        <v>680.25</v>
      </c>
      <c r="N41" s="26"/>
    </row>
    <row r="42" spans="1:1022" s="21" customFormat="1" ht="13.5" customHeight="1">
      <c r="A42" s="47"/>
      <c r="B42" s="47"/>
      <c r="C42" s="47"/>
      <c r="D42" s="47"/>
      <c r="E42" s="184"/>
      <c r="F42" s="184"/>
      <c r="G42" s="184"/>
      <c r="H42" s="184"/>
      <c r="I42" s="184"/>
      <c r="J42" s="184"/>
      <c r="K42" s="184"/>
      <c r="L42" s="185"/>
      <c r="M42" s="186"/>
      <c r="N42" s="26"/>
    </row>
    <row r="43" spans="1:1022" ht="39" customHeight="1" thickBot="1">
      <c r="B43" s="126" t="s">
        <v>247</v>
      </c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/>
      <c r="JA43" s="49"/>
      <c r="JB43" s="49"/>
      <c r="JC43" s="49"/>
      <c r="JD43" s="49"/>
      <c r="JE43" s="49"/>
      <c r="JF43" s="49"/>
      <c r="JG43" s="49"/>
      <c r="JH43" s="49"/>
      <c r="JI43" s="49"/>
      <c r="JJ43" s="49"/>
      <c r="JK43" s="49"/>
      <c r="JL43" s="49"/>
      <c r="JM43" s="49"/>
      <c r="JN43" s="49"/>
      <c r="JO43" s="49"/>
      <c r="JP43" s="49"/>
      <c r="JQ43" s="49"/>
      <c r="JR43" s="49"/>
      <c r="JS43" s="49"/>
      <c r="JT43" s="49"/>
      <c r="JU43" s="49"/>
      <c r="JV43" s="49"/>
      <c r="JW43" s="49"/>
      <c r="JX43" s="49"/>
      <c r="JY43" s="49"/>
      <c r="JZ43" s="49"/>
      <c r="KA43" s="49"/>
      <c r="KB43" s="49"/>
      <c r="KC43" s="49"/>
      <c r="KD43" s="49"/>
      <c r="KE43" s="49"/>
      <c r="KF43" s="49"/>
      <c r="KG43" s="49"/>
      <c r="KH43" s="49"/>
      <c r="KI43" s="49"/>
      <c r="KJ43" s="49"/>
      <c r="KK43" s="49"/>
      <c r="KL43" s="49"/>
      <c r="KM43" s="49"/>
      <c r="KN43" s="49"/>
      <c r="KO43" s="49"/>
      <c r="KP43" s="49"/>
      <c r="KQ43" s="49"/>
      <c r="KR43" s="49"/>
      <c r="KS43" s="49"/>
      <c r="KT43" s="49"/>
      <c r="KU43" s="49"/>
      <c r="KV43" s="49"/>
      <c r="KW43" s="49"/>
      <c r="KX43" s="49"/>
      <c r="KY43" s="49"/>
      <c r="KZ43" s="49"/>
      <c r="LA43" s="49"/>
      <c r="LB43" s="49"/>
      <c r="LC43" s="49"/>
      <c r="LD43" s="49"/>
      <c r="LE43" s="49"/>
      <c r="LF43" s="49"/>
      <c r="LG43" s="49"/>
      <c r="LH43" s="49"/>
      <c r="LI43" s="49"/>
      <c r="LJ43" s="49"/>
      <c r="LK43" s="49"/>
      <c r="LL43" s="49"/>
      <c r="LM43" s="49"/>
      <c r="LN43" s="49"/>
      <c r="LO43" s="49"/>
      <c r="LP43" s="49"/>
      <c r="LQ43" s="49"/>
      <c r="LR43" s="49"/>
      <c r="LS43" s="49"/>
      <c r="LT43" s="49"/>
      <c r="LU43" s="49"/>
      <c r="LV43" s="49"/>
      <c r="LW43" s="49"/>
      <c r="LX43" s="49"/>
      <c r="LY43" s="49"/>
      <c r="LZ43" s="49"/>
      <c r="MA43" s="49"/>
      <c r="MB43" s="49"/>
      <c r="MC43" s="49"/>
      <c r="MD43" s="49"/>
      <c r="ME43" s="49"/>
      <c r="MF43" s="49"/>
      <c r="MG43" s="49"/>
      <c r="MH43" s="49"/>
      <c r="MI43" s="49"/>
      <c r="MJ43" s="49"/>
      <c r="MK43" s="49"/>
      <c r="ML43" s="49"/>
      <c r="MM43" s="49"/>
      <c r="MN43" s="49"/>
      <c r="MO43" s="49"/>
      <c r="MP43" s="49"/>
      <c r="MQ43" s="49"/>
      <c r="MR43" s="49"/>
      <c r="MS43" s="49"/>
      <c r="MT43" s="49"/>
      <c r="MU43" s="49"/>
      <c r="MV43" s="49"/>
      <c r="MW43" s="49"/>
      <c r="MX43" s="49"/>
      <c r="MY43" s="49"/>
      <c r="MZ43" s="49"/>
      <c r="NA43" s="49"/>
      <c r="NB43" s="49"/>
      <c r="NC43" s="49"/>
      <c r="ND43" s="49"/>
      <c r="NE43" s="49"/>
      <c r="NF43" s="49"/>
      <c r="NG43" s="49"/>
      <c r="NH43" s="49"/>
      <c r="NI43" s="49"/>
      <c r="NJ43" s="49"/>
      <c r="NK43" s="49"/>
      <c r="NL43" s="49"/>
      <c r="NM43" s="49"/>
      <c r="NN43" s="49"/>
      <c r="NO43" s="49"/>
      <c r="NP43" s="49"/>
      <c r="NQ43" s="49"/>
      <c r="NR43" s="49"/>
      <c r="NS43" s="49"/>
      <c r="NT43" s="49"/>
      <c r="NU43" s="49"/>
      <c r="NV43" s="49"/>
      <c r="NW43" s="49"/>
      <c r="NX43" s="49"/>
      <c r="NY43" s="49"/>
      <c r="NZ43" s="49"/>
      <c r="OA43" s="49"/>
      <c r="OB43" s="49"/>
      <c r="OC43" s="49"/>
      <c r="OD43" s="49"/>
      <c r="OE43" s="49"/>
      <c r="OF43" s="49"/>
      <c r="OG43" s="49"/>
      <c r="OH43" s="49"/>
      <c r="OI43" s="49"/>
      <c r="OJ43" s="49"/>
      <c r="OK43" s="49"/>
      <c r="OL43" s="49"/>
      <c r="OM43" s="49"/>
      <c r="ON43" s="49"/>
      <c r="OO43" s="49"/>
      <c r="OP43" s="49"/>
      <c r="OQ43" s="49"/>
      <c r="OR43" s="49"/>
      <c r="OS43" s="49"/>
      <c r="OT43" s="49"/>
      <c r="OU43" s="49"/>
      <c r="OV43" s="49"/>
      <c r="OW43" s="49"/>
      <c r="OX43" s="49"/>
      <c r="OY43" s="49"/>
      <c r="OZ43" s="49"/>
      <c r="PA43" s="49"/>
      <c r="PB43" s="49"/>
      <c r="PC43" s="49"/>
      <c r="PD43" s="49"/>
      <c r="PE43" s="49"/>
      <c r="PF43" s="49"/>
      <c r="PG43" s="49"/>
      <c r="PH43" s="49"/>
      <c r="PI43" s="49"/>
      <c r="PJ43" s="49"/>
      <c r="PK43" s="49"/>
      <c r="PL43" s="49"/>
      <c r="PM43" s="49"/>
      <c r="PN43" s="49"/>
      <c r="PO43" s="49"/>
      <c r="PP43" s="49"/>
      <c r="PQ43" s="49"/>
      <c r="PR43" s="49"/>
      <c r="PS43" s="49"/>
      <c r="PT43" s="49"/>
      <c r="PU43" s="49"/>
      <c r="PV43" s="49"/>
      <c r="PW43" s="49"/>
      <c r="PX43" s="49"/>
      <c r="PY43" s="49"/>
      <c r="PZ43" s="49"/>
      <c r="QA43" s="49"/>
      <c r="QB43" s="49"/>
      <c r="QC43" s="49"/>
      <c r="QD43" s="49"/>
      <c r="QE43" s="49"/>
      <c r="QF43" s="49"/>
      <c r="QG43" s="49"/>
      <c r="QH43" s="49"/>
      <c r="QI43" s="49"/>
      <c r="QJ43" s="49"/>
      <c r="QK43" s="49"/>
      <c r="QL43" s="49"/>
      <c r="QM43" s="49"/>
      <c r="QN43" s="49"/>
      <c r="QO43" s="49"/>
      <c r="QP43" s="49"/>
      <c r="QQ43" s="49"/>
      <c r="QR43" s="49"/>
      <c r="QS43" s="49"/>
      <c r="QT43" s="49"/>
      <c r="QU43" s="49"/>
      <c r="QV43" s="49"/>
      <c r="QW43" s="49"/>
      <c r="QX43" s="49"/>
      <c r="QY43" s="49"/>
      <c r="QZ43" s="49"/>
      <c r="RA43" s="49"/>
      <c r="RB43" s="49"/>
      <c r="RC43" s="49"/>
      <c r="RD43" s="49"/>
      <c r="RE43" s="49"/>
      <c r="RF43" s="49"/>
      <c r="RG43" s="49"/>
      <c r="RH43" s="49"/>
      <c r="RI43" s="49"/>
      <c r="RJ43" s="49"/>
      <c r="RK43" s="49"/>
      <c r="RL43" s="49"/>
      <c r="RM43" s="49"/>
      <c r="RN43" s="49"/>
      <c r="RO43" s="49"/>
      <c r="RP43" s="49"/>
      <c r="RQ43" s="49"/>
      <c r="RR43" s="49"/>
      <c r="RS43" s="49"/>
      <c r="RT43" s="49"/>
      <c r="RU43" s="49"/>
      <c r="RV43" s="49"/>
      <c r="RW43" s="49"/>
      <c r="RX43" s="49"/>
      <c r="RY43" s="49"/>
      <c r="RZ43" s="49"/>
      <c r="SA43" s="49"/>
      <c r="SB43" s="49"/>
      <c r="SC43" s="49"/>
      <c r="SD43" s="49"/>
      <c r="SE43" s="49"/>
      <c r="SF43" s="49"/>
      <c r="SG43" s="49"/>
      <c r="SH43" s="49"/>
      <c r="SI43" s="49"/>
      <c r="SJ43" s="49"/>
      <c r="SK43" s="49"/>
      <c r="SL43" s="49"/>
      <c r="SM43" s="49"/>
      <c r="SN43" s="49"/>
      <c r="SO43" s="49"/>
      <c r="SP43" s="49"/>
      <c r="SQ43" s="49"/>
      <c r="SR43" s="49"/>
      <c r="SS43" s="49"/>
      <c r="ST43" s="49"/>
      <c r="SU43" s="49"/>
      <c r="SV43" s="49"/>
      <c r="SW43" s="49"/>
      <c r="SX43" s="49"/>
      <c r="SY43" s="49"/>
      <c r="SZ43" s="49"/>
      <c r="TA43" s="49"/>
      <c r="TB43" s="49"/>
      <c r="TC43" s="49"/>
      <c r="TD43" s="49"/>
      <c r="TE43" s="49"/>
      <c r="TF43" s="49"/>
      <c r="TG43" s="49"/>
      <c r="TH43" s="49"/>
      <c r="TI43" s="49"/>
      <c r="TJ43" s="49"/>
      <c r="TK43" s="49"/>
      <c r="TL43" s="49"/>
      <c r="TM43" s="49"/>
      <c r="TN43" s="49"/>
      <c r="TO43" s="49"/>
      <c r="TP43" s="49"/>
      <c r="TQ43" s="49"/>
      <c r="TR43" s="49"/>
      <c r="TS43" s="49"/>
      <c r="TT43" s="49"/>
      <c r="TU43" s="49"/>
      <c r="TV43" s="49"/>
      <c r="TW43" s="49"/>
      <c r="TX43" s="49"/>
      <c r="TY43" s="49"/>
      <c r="TZ43" s="49"/>
      <c r="UA43" s="49"/>
      <c r="UB43" s="49"/>
      <c r="UC43" s="49"/>
      <c r="UD43" s="49"/>
      <c r="UE43" s="49"/>
      <c r="UF43" s="49"/>
      <c r="UG43" s="49"/>
      <c r="UH43" s="49"/>
      <c r="UI43" s="49"/>
      <c r="UJ43" s="49"/>
      <c r="UK43" s="49"/>
      <c r="UL43" s="49"/>
      <c r="UM43" s="49"/>
      <c r="UN43" s="49"/>
      <c r="UO43" s="49"/>
      <c r="UP43" s="49"/>
      <c r="UQ43" s="49"/>
      <c r="UR43" s="49"/>
      <c r="US43" s="49"/>
      <c r="UT43" s="49"/>
      <c r="UU43" s="49"/>
      <c r="UV43" s="49"/>
      <c r="UW43" s="49"/>
      <c r="UX43" s="49"/>
      <c r="UY43" s="49"/>
      <c r="UZ43" s="49"/>
      <c r="VA43" s="49"/>
      <c r="VB43" s="49"/>
      <c r="VC43" s="49"/>
      <c r="VD43" s="49"/>
      <c r="VE43" s="49"/>
      <c r="VF43" s="49"/>
      <c r="VG43" s="49"/>
      <c r="VH43" s="49"/>
      <c r="VI43" s="49"/>
      <c r="VJ43" s="49"/>
      <c r="VK43" s="49"/>
      <c r="VL43" s="49"/>
      <c r="VM43" s="49"/>
      <c r="VN43" s="49"/>
      <c r="VO43" s="49"/>
      <c r="VP43" s="49"/>
      <c r="VQ43" s="49"/>
      <c r="VR43" s="49"/>
      <c r="VS43" s="49"/>
      <c r="VT43" s="49"/>
      <c r="VU43" s="49"/>
      <c r="VV43" s="49"/>
      <c r="VW43" s="49"/>
      <c r="VX43" s="49"/>
      <c r="VY43" s="49"/>
      <c r="VZ43" s="49"/>
      <c r="WA43" s="49"/>
      <c r="WB43" s="49"/>
      <c r="WC43" s="49"/>
      <c r="WD43" s="49"/>
      <c r="WE43" s="49"/>
      <c r="WF43" s="49"/>
      <c r="WG43" s="49"/>
      <c r="WH43" s="49"/>
      <c r="WI43" s="49"/>
      <c r="WJ43" s="49"/>
      <c r="WK43" s="49"/>
      <c r="WL43" s="49"/>
      <c r="WM43" s="49"/>
      <c r="WN43" s="49"/>
      <c r="WO43" s="49"/>
      <c r="WP43" s="49"/>
      <c r="WQ43" s="49"/>
      <c r="WR43" s="49"/>
      <c r="WS43" s="49"/>
      <c r="WT43" s="49"/>
      <c r="WU43" s="49"/>
      <c r="WV43" s="49"/>
      <c r="WW43" s="49"/>
      <c r="WX43" s="49"/>
      <c r="WY43" s="49"/>
      <c r="WZ43" s="49"/>
      <c r="XA43" s="49"/>
      <c r="XB43" s="49"/>
      <c r="XC43" s="49"/>
      <c r="XD43" s="49"/>
      <c r="XE43" s="49"/>
      <c r="XF43" s="49"/>
      <c r="XG43" s="49"/>
      <c r="XH43" s="49"/>
      <c r="XI43" s="49"/>
      <c r="XJ43" s="49"/>
      <c r="XK43" s="49"/>
      <c r="XL43" s="49"/>
      <c r="XM43" s="49"/>
      <c r="XN43" s="49"/>
      <c r="XO43" s="49"/>
      <c r="XP43" s="49"/>
      <c r="XQ43" s="49"/>
      <c r="XR43" s="49"/>
      <c r="XS43" s="49"/>
      <c r="XT43" s="49"/>
      <c r="XU43" s="49"/>
      <c r="XV43" s="49"/>
      <c r="XW43" s="49"/>
      <c r="XX43" s="49"/>
      <c r="XY43" s="49"/>
      <c r="XZ43" s="49"/>
      <c r="YA43" s="49"/>
      <c r="YB43" s="49"/>
      <c r="YC43" s="49"/>
      <c r="YD43" s="49"/>
      <c r="YE43" s="49"/>
      <c r="YF43" s="49"/>
      <c r="YG43" s="49"/>
      <c r="YH43" s="49"/>
      <c r="YI43" s="49"/>
      <c r="YJ43" s="49"/>
      <c r="YK43" s="49"/>
      <c r="YL43" s="49"/>
      <c r="YM43" s="49"/>
      <c r="YN43" s="49"/>
      <c r="YO43" s="49"/>
      <c r="YP43" s="49"/>
      <c r="YQ43" s="49"/>
      <c r="YR43" s="49"/>
      <c r="YS43" s="49"/>
      <c r="YT43" s="49"/>
      <c r="YU43" s="49"/>
      <c r="YV43" s="49"/>
      <c r="YW43" s="49"/>
      <c r="YX43" s="49"/>
      <c r="YY43" s="49"/>
      <c r="YZ43" s="49"/>
      <c r="ZA43" s="49"/>
      <c r="ZB43" s="49"/>
      <c r="ZC43" s="49"/>
      <c r="ZD43" s="49"/>
      <c r="ZE43" s="49"/>
      <c r="ZF43" s="49"/>
      <c r="ZG43" s="49"/>
      <c r="ZH43" s="49"/>
      <c r="ZI43" s="49"/>
      <c r="ZJ43" s="49"/>
      <c r="ZK43" s="49"/>
      <c r="ZL43" s="49"/>
      <c r="ZM43" s="49"/>
      <c r="ZN43" s="49"/>
      <c r="ZO43" s="49"/>
      <c r="ZP43" s="49"/>
      <c r="ZQ43" s="49"/>
      <c r="ZR43" s="49"/>
      <c r="ZS43" s="49"/>
      <c r="ZT43" s="49"/>
      <c r="ZU43" s="49"/>
      <c r="ZV43" s="49"/>
      <c r="ZW43" s="49"/>
      <c r="ZX43" s="49"/>
      <c r="ZY43" s="49"/>
      <c r="ZZ43" s="49"/>
      <c r="AAA43" s="49"/>
      <c r="AAB43" s="49"/>
      <c r="AAC43" s="49"/>
      <c r="AAD43" s="49"/>
      <c r="AAE43" s="49"/>
      <c r="AAF43" s="49"/>
      <c r="AAG43" s="49"/>
      <c r="AAH43" s="49"/>
      <c r="AAI43" s="49"/>
      <c r="AAJ43" s="49"/>
      <c r="AAK43" s="49"/>
      <c r="AAL43" s="49"/>
      <c r="AAM43" s="49"/>
      <c r="AAN43" s="49"/>
      <c r="AAO43" s="49"/>
      <c r="AAP43" s="49"/>
      <c r="AAQ43" s="49"/>
      <c r="AAR43" s="49"/>
      <c r="AAS43" s="49"/>
      <c r="AAT43" s="49"/>
      <c r="AAU43" s="49"/>
      <c r="AAV43" s="49"/>
      <c r="AAW43" s="49"/>
      <c r="AAX43" s="49"/>
      <c r="AAY43" s="49"/>
      <c r="AAZ43" s="49"/>
      <c r="ABA43" s="49"/>
      <c r="ABB43" s="49"/>
      <c r="ABC43" s="49"/>
      <c r="ABD43" s="49"/>
      <c r="ABE43" s="49"/>
      <c r="ABF43" s="49"/>
      <c r="ABG43" s="49"/>
      <c r="ABH43" s="49"/>
      <c r="ABI43" s="49"/>
      <c r="ABJ43" s="49"/>
      <c r="ABK43" s="49"/>
      <c r="ABL43" s="49"/>
      <c r="ABM43" s="49"/>
      <c r="ABN43" s="49"/>
      <c r="ABO43" s="49"/>
      <c r="ABP43" s="49"/>
      <c r="ABQ43" s="49"/>
      <c r="ABR43" s="49"/>
      <c r="ABS43" s="49"/>
      <c r="ABT43" s="49"/>
      <c r="ABU43" s="49"/>
      <c r="ABV43" s="49"/>
      <c r="ABW43" s="49"/>
      <c r="ABX43" s="49"/>
      <c r="ABY43" s="49"/>
      <c r="ABZ43" s="49"/>
      <c r="ACA43" s="49"/>
      <c r="ACB43" s="49"/>
      <c r="ACC43" s="49"/>
      <c r="ACD43" s="49"/>
      <c r="ACE43" s="49"/>
      <c r="ACF43" s="49"/>
      <c r="ACG43" s="49"/>
      <c r="ACH43" s="49"/>
      <c r="ACI43" s="49"/>
      <c r="ACJ43" s="49"/>
      <c r="ACK43" s="49"/>
      <c r="ACL43" s="49"/>
      <c r="ACM43" s="49"/>
      <c r="ACN43" s="49"/>
      <c r="ACO43" s="49"/>
      <c r="ACP43" s="49"/>
      <c r="ACQ43" s="49"/>
      <c r="ACR43" s="49"/>
      <c r="ACS43" s="49"/>
      <c r="ACT43" s="49"/>
      <c r="ACU43" s="49"/>
      <c r="ACV43" s="49"/>
      <c r="ACW43" s="49"/>
      <c r="ACX43" s="49"/>
      <c r="ACY43" s="49"/>
      <c r="ACZ43" s="49"/>
      <c r="ADA43" s="49"/>
      <c r="ADB43" s="49"/>
      <c r="ADC43" s="49"/>
      <c r="ADD43" s="49"/>
      <c r="ADE43" s="49"/>
      <c r="ADF43" s="49"/>
      <c r="ADG43" s="49"/>
      <c r="ADH43" s="49"/>
      <c r="ADI43" s="49"/>
      <c r="ADJ43" s="49"/>
      <c r="ADK43" s="49"/>
      <c r="ADL43" s="49"/>
      <c r="ADM43" s="49"/>
      <c r="ADN43" s="49"/>
      <c r="ADO43" s="49"/>
      <c r="ADP43" s="49"/>
      <c r="ADQ43" s="49"/>
      <c r="ADR43" s="49"/>
      <c r="ADS43" s="49"/>
      <c r="ADT43" s="49"/>
      <c r="ADU43" s="49"/>
      <c r="ADV43" s="49"/>
      <c r="ADW43" s="49"/>
      <c r="ADX43" s="49"/>
      <c r="ADY43" s="49"/>
      <c r="ADZ43" s="49"/>
      <c r="AEA43" s="49"/>
      <c r="AEB43" s="49"/>
      <c r="AEC43" s="49"/>
      <c r="AED43" s="49"/>
      <c r="AEE43" s="49"/>
      <c r="AEF43" s="49"/>
      <c r="AEG43" s="49"/>
      <c r="AEH43" s="49"/>
      <c r="AEI43" s="49"/>
      <c r="AEJ43" s="49"/>
      <c r="AEK43" s="49"/>
      <c r="AEL43" s="49"/>
      <c r="AEM43" s="49"/>
      <c r="AEN43" s="49"/>
      <c r="AEO43" s="49"/>
      <c r="AEP43" s="49"/>
      <c r="AEQ43" s="49"/>
      <c r="AER43" s="49"/>
      <c r="AES43" s="49"/>
      <c r="AET43" s="49"/>
      <c r="AEU43" s="49"/>
      <c r="AEV43" s="49"/>
      <c r="AEW43" s="49"/>
      <c r="AEX43" s="49"/>
      <c r="AEY43" s="49"/>
      <c r="AEZ43" s="49"/>
      <c r="AFA43" s="49"/>
      <c r="AFB43" s="49"/>
      <c r="AFC43" s="49"/>
      <c r="AFD43" s="49"/>
      <c r="AFE43" s="49"/>
      <c r="AFF43" s="49"/>
      <c r="AFG43" s="49"/>
      <c r="AFH43" s="49"/>
      <c r="AFI43" s="49"/>
      <c r="AFJ43" s="49"/>
      <c r="AFK43" s="49"/>
      <c r="AFL43" s="49"/>
      <c r="AFM43" s="49"/>
      <c r="AFN43" s="49"/>
      <c r="AFO43" s="49"/>
      <c r="AFP43" s="49"/>
      <c r="AFQ43" s="49"/>
      <c r="AFR43" s="49"/>
      <c r="AFS43" s="49"/>
      <c r="AFT43" s="49"/>
      <c r="AFU43" s="49"/>
      <c r="AFV43" s="49"/>
      <c r="AFW43" s="49"/>
      <c r="AFX43" s="49"/>
      <c r="AFY43" s="49"/>
      <c r="AFZ43" s="49"/>
      <c r="AGA43" s="49"/>
      <c r="AGB43" s="49"/>
      <c r="AGC43" s="49"/>
      <c r="AGD43" s="49"/>
      <c r="AGE43" s="49"/>
      <c r="AGF43" s="49"/>
      <c r="AGG43" s="49"/>
      <c r="AGH43" s="49"/>
      <c r="AGI43" s="49"/>
      <c r="AGJ43" s="49"/>
      <c r="AGK43" s="49"/>
      <c r="AGL43" s="49"/>
      <c r="AGM43" s="49"/>
      <c r="AGN43" s="49"/>
      <c r="AGO43" s="49"/>
      <c r="AGP43" s="49"/>
      <c r="AGQ43" s="49"/>
      <c r="AGR43" s="49"/>
      <c r="AGS43" s="49"/>
      <c r="AGT43" s="49"/>
      <c r="AGU43" s="49"/>
      <c r="AGV43" s="49"/>
      <c r="AGW43" s="49"/>
      <c r="AGX43" s="49"/>
      <c r="AGY43" s="49"/>
      <c r="AGZ43" s="49"/>
      <c r="AHA43" s="49"/>
      <c r="AHB43" s="49"/>
      <c r="AHC43" s="49"/>
      <c r="AHD43" s="49"/>
      <c r="AHE43" s="49"/>
      <c r="AHF43" s="49"/>
      <c r="AHG43" s="49"/>
      <c r="AHH43" s="49"/>
      <c r="AHI43" s="49"/>
      <c r="AHJ43" s="49"/>
      <c r="AHK43" s="49"/>
      <c r="AHL43" s="49"/>
      <c r="AHM43" s="49"/>
      <c r="AHN43" s="49"/>
      <c r="AHO43" s="49"/>
      <c r="AHP43" s="49"/>
      <c r="AHQ43" s="49"/>
      <c r="AHR43" s="49"/>
      <c r="AHS43" s="49"/>
      <c r="AHT43" s="49"/>
      <c r="AHU43" s="49"/>
      <c r="AHV43" s="49"/>
      <c r="AHW43" s="49"/>
      <c r="AHX43" s="49"/>
      <c r="AHY43" s="49"/>
      <c r="AHZ43" s="49"/>
      <c r="AIA43" s="49"/>
      <c r="AIB43" s="49"/>
      <c r="AIC43" s="49"/>
      <c r="AID43" s="49"/>
      <c r="AIE43" s="49"/>
      <c r="AIF43" s="49"/>
      <c r="AIG43" s="49"/>
      <c r="AIH43" s="49"/>
      <c r="AII43" s="49"/>
      <c r="AIJ43" s="49"/>
      <c r="AIK43" s="49"/>
      <c r="AIL43" s="49"/>
      <c r="AIM43" s="49"/>
      <c r="AIN43" s="49"/>
      <c r="AIO43" s="49"/>
      <c r="AIP43" s="49"/>
      <c r="AIQ43" s="49"/>
      <c r="AIR43" s="49"/>
      <c r="AIS43" s="49"/>
      <c r="AIT43" s="49"/>
      <c r="AIU43" s="49"/>
      <c r="AIV43" s="49"/>
      <c r="AIW43" s="49"/>
      <c r="AIX43" s="49"/>
      <c r="AIY43" s="49"/>
      <c r="AIZ43" s="49"/>
      <c r="AJA43" s="49"/>
      <c r="AJB43" s="49"/>
      <c r="AJC43" s="49"/>
      <c r="AJD43" s="49"/>
      <c r="AJE43" s="49"/>
      <c r="AJF43" s="49"/>
      <c r="AJG43" s="49"/>
      <c r="AJH43" s="49"/>
      <c r="AJI43" s="49"/>
      <c r="AJJ43" s="49"/>
      <c r="AJK43" s="49"/>
      <c r="AJL43" s="49"/>
      <c r="AJM43" s="49"/>
      <c r="AJN43" s="49"/>
      <c r="AJO43" s="49"/>
      <c r="AJP43" s="49"/>
      <c r="AJQ43" s="49"/>
      <c r="AJR43" s="49"/>
      <c r="AJS43" s="49"/>
      <c r="AJT43" s="49"/>
      <c r="AJU43" s="49"/>
      <c r="AJV43" s="49"/>
      <c r="AJW43" s="49"/>
      <c r="AJX43" s="49"/>
      <c r="AJY43" s="49"/>
      <c r="AJZ43" s="49"/>
      <c r="AKA43" s="49"/>
      <c r="AKB43" s="49"/>
      <c r="AKC43" s="49"/>
      <c r="AKD43" s="49"/>
      <c r="AKE43" s="49"/>
      <c r="AKF43" s="49"/>
      <c r="AKG43" s="49"/>
      <c r="AKH43" s="49"/>
      <c r="AKI43" s="49"/>
      <c r="AKJ43" s="49"/>
      <c r="AKK43" s="49"/>
      <c r="AKL43" s="49"/>
      <c r="AKM43" s="49"/>
      <c r="AKN43" s="49"/>
      <c r="AKO43" s="49"/>
      <c r="AKP43" s="49"/>
      <c r="AKQ43" s="49"/>
      <c r="AKR43" s="49"/>
      <c r="AKS43" s="49"/>
      <c r="AKT43" s="49"/>
      <c r="AKU43" s="49"/>
      <c r="AKV43" s="49"/>
      <c r="AKW43" s="49"/>
      <c r="AKX43" s="49"/>
      <c r="AKY43" s="49"/>
      <c r="AKZ43" s="49"/>
      <c r="ALA43" s="49"/>
      <c r="ALB43" s="49"/>
      <c r="ALC43" s="49"/>
      <c r="ALD43" s="49"/>
      <c r="ALE43" s="49"/>
      <c r="ALF43" s="49"/>
      <c r="ALG43" s="49"/>
      <c r="ALH43" s="49"/>
      <c r="ALI43" s="49"/>
      <c r="ALJ43" s="49"/>
      <c r="ALK43" s="49"/>
      <c r="ALL43" s="49"/>
      <c r="ALM43" s="49"/>
      <c r="ALN43" s="49"/>
      <c r="ALO43" s="49"/>
      <c r="ALP43" s="49"/>
      <c r="ALQ43" s="49"/>
      <c r="ALR43" s="49"/>
      <c r="ALS43" s="49"/>
      <c r="ALT43" s="49"/>
      <c r="ALU43" s="49"/>
      <c r="ALV43" s="49"/>
      <c r="ALW43" s="49"/>
      <c r="ALX43" s="49"/>
      <c r="ALY43" s="49"/>
      <c r="ALZ43" s="49"/>
      <c r="AMA43" s="49"/>
      <c r="AMB43" s="49"/>
      <c r="AMC43" s="49"/>
      <c r="AMD43" s="49"/>
      <c r="AME43" s="49"/>
      <c r="AMF43" s="49"/>
      <c r="AMG43" s="49"/>
      <c r="AMH43" s="49"/>
    </row>
    <row r="44" spans="1:1022">
      <c r="A44" s="250" t="s">
        <v>2</v>
      </c>
      <c r="B44" s="252" t="s">
        <v>3</v>
      </c>
      <c r="C44" s="254" t="s">
        <v>4</v>
      </c>
      <c r="D44" s="254" t="s">
        <v>25</v>
      </c>
      <c r="E44" s="258" t="s">
        <v>5</v>
      </c>
      <c r="F44" s="259"/>
      <c r="G44" s="259"/>
      <c r="H44" s="259"/>
      <c r="I44" s="259"/>
      <c r="J44" s="259"/>
      <c r="K44" s="259"/>
      <c r="L44" s="256" t="s">
        <v>21</v>
      </c>
      <c r="M44" s="244" t="s">
        <v>13</v>
      </c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/>
      <c r="IY44" s="49"/>
      <c r="IZ44" s="49"/>
      <c r="JA44" s="49"/>
      <c r="JB44" s="49"/>
      <c r="JC44" s="49"/>
      <c r="JD44" s="49"/>
      <c r="JE44" s="49"/>
      <c r="JF44" s="49"/>
      <c r="JG44" s="49"/>
      <c r="JH44" s="49"/>
      <c r="JI44" s="49"/>
      <c r="JJ44" s="49"/>
      <c r="JK44" s="49"/>
      <c r="JL44" s="49"/>
      <c r="JM44" s="49"/>
      <c r="JN44" s="49"/>
      <c r="JO44" s="49"/>
      <c r="JP44" s="49"/>
      <c r="JQ44" s="49"/>
      <c r="JR44" s="49"/>
      <c r="JS44" s="49"/>
      <c r="JT44" s="49"/>
      <c r="JU44" s="49"/>
      <c r="JV44" s="49"/>
      <c r="JW44" s="49"/>
      <c r="JX44" s="49"/>
      <c r="JY44" s="49"/>
      <c r="JZ44" s="49"/>
      <c r="KA44" s="49"/>
      <c r="KB44" s="49"/>
      <c r="KC44" s="49"/>
      <c r="KD44" s="49"/>
      <c r="KE44" s="49"/>
      <c r="KF44" s="49"/>
      <c r="KG44" s="49"/>
      <c r="KH44" s="49"/>
      <c r="KI44" s="49"/>
      <c r="KJ44" s="49"/>
      <c r="KK44" s="49"/>
      <c r="KL44" s="49"/>
      <c r="KM44" s="49"/>
      <c r="KN44" s="49"/>
      <c r="KO44" s="49"/>
      <c r="KP44" s="49"/>
      <c r="KQ44" s="49"/>
      <c r="KR44" s="49"/>
      <c r="KS44" s="49"/>
      <c r="KT44" s="49"/>
      <c r="KU44" s="49"/>
      <c r="KV44" s="49"/>
      <c r="KW44" s="49"/>
      <c r="KX44" s="49"/>
      <c r="KY44" s="49"/>
      <c r="KZ44" s="49"/>
      <c r="LA44" s="49"/>
      <c r="LB44" s="49"/>
      <c r="LC44" s="49"/>
      <c r="LD44" s="49"/>
      <c r="LE44" s="49"/>
      <c r="LF44" s="49"/>
      <c r="LG44" s="49"/>
      <c r="LH44" s="49"/>
      <c r="LI44" s="49"/>
      <c r="LJ44" s="49"/>
      <c r="LK44" s="49"/>
      <c r="LL44" s="49"/>
      <c r="LM44" s="49"/>
      <c r="LN44" s="49"/>
      <c r="LO44" s="49"/>
      <c r="LP44" s="49"/>
      <c r="LQ44" s="49"/>
      <c r="LR44" s="49"/>
      <c r="LS44" s="49"/>
      <c r="LT44" s="49"/>
      <c r="LU44" s="49"/>
      <c r="LV44" s="49"/>
      <c r="LW44" s="49"/>
      <c r="LX44" s="49"/>
      <c r="LY44" s="49"/>
      <c r="LZ44" s="49"/>
      <c r="MA44" s="49"/>
      <c r="MB44" s="49"/>
      <c r="MC44" s="49"/>
      <c r="MD44" s="49"/>
      <c r="ME44" s="49"/>
      <c r="MF44" s="49"/>
      <c r="MG44" s="49"/>
      <c r="MH44" s="49"/>
      <c r="MI44" s="49"/>
      <c r="MJ44" s="49"/>
      <c r="MK44" s="49"/>
      <c r="ML44" s="49"/>
      <c r="MM44" s="49"/>
      <c r="MN44" s="49"/>
      <c r="MO44" s="49"/>
      <c r="MP44" s="49"/>
      <c r="MQ44" s="49"/>
      <c r="MR44" s="49"/>
      <c r="MS44" s="49"/>
      <c r="MT44" s="49"/>
      <c r="MU44" s="49"/>
      <c r="MV44" s="49"/>
      <c r="MW44" s="49"/>
      <c r="MX44" s="49"/>
      <c r="MY44" s="49"/>
      <c r="MZ44" s="49"/>
      <c r="NA44" s="49"/>
      <c r="NB44" s="49"/>
      <c r="NC44" s="49"/>
      <c r="ND44" s="49"/>
      <c r="NE44" s="49"/>
      <c r="NF44" s="49"/>
      <c r="NG44" s="49"/>
      <c r="NH44" s="49"/>
      <c r="NI44" s="49"/>
      <c r="NJ44" s="49"/>
      <c r="NK44" s="49"/>
      <c r="NL44" s="49"/>
      <c r="NM44" s="49"/>
      <c r="NN44" s="49"/>
      <c r="NO44" s="49"/>
      <c r="NP44" s="49"/>
      <c r="NQ44" s="49"/>
      <c r="NR44" s="49"/>
      <c r="NS44" s="49"/>
      <c r="NT44" s="49"/>
      <c r="NU44" s="49"/>
      <c r="NV44" s="49"/>
      <c r="NW44" s="49"/>
      <c r="NX44" s="49"/>
      <c r="NY44" s="49"/>
      <c r="NZ44" s="49"/>
      <c r="OA44" s="49"/>
      <c r="OB44" s="49"/>
      <c r="OC44" s="49"/>
      <c r="OD44" s="49"/>
      <c r="OE44" s="49"/>
      <c r="OF44" s="49"/>
      <c r="OG44" s="49"/>
      <c r="OH44" s="49"/>
      <c r="OI44" s="49"/>
      <c r="OJ44" s="49"/>
      <c r="OK44" s="49"/>
      <c r="OL44" s="49"/>
      <c r="OM44" s="49"/>
      <c r="ON44" s="49"/>
      <c r="OO44" s="49"/>
      <c r="OP44" s="49"/>
      <c r="OQ44" s="49"/>
      <c r="OR44" s="49"/>
      <c r="OS44" s="49"/>
      <c r="OT44" s="49"/>
      <c r="OU44" s="49"/>
      <c r="OV44" s="49"/>
      <c r="OW44" s="49"/>
      <c r="OX44" s="49"/>
      <c r="OY44" s="49"/>
      <c r="OZ44" s="49"/>
      <c r="PA44" s="49"/>
      <c r="PB44" s="49"/>
      <c r="PC44" s="49"/>
      <c r="PD44" s="49"/>
      <c r="PE44" s="49"/>
      <c r="PF44" s="49"/>
      <c r="PG44" s="49"/>
      <c r="PH44" s="49"/>
      <c r="PI44" s="49"/>
      <c r="PJ44" s="49"/>
      <c r="PK44" s="49"/>
      <c r="PL44" s="49"/>
      <c r="PM44" s="49"/>
      <c r="PN44" s="49"/>
      <c r="PO44" s="49"/>
      <c r="PP44" s="49"/>
      <c r="PQ44" s="49"/>
      <c r="PR44" s="49"/>
      <c r="PS44" s="49"/>
      <c r="PT44" s="49"/>
      <c r="PU44" s="49"/>
      <c r="PV44" s="49"/>
      <c r="PW44" s="49"/>
      <c r="PX44" s="49"/>
      <c r="PY44" s="49"/>
      <c r="PZ44" s="49"/>
      <c r="QA44" s="49"/>
      <c r="QB44" s="49"/>
      <c r="QC44" s="49"/>
      <c r="QD44" s="49"/>
      <c r="QE44" s="49"/>
      <c r="QF44" s="49"/>
      <c r="QG44" s="49"/>
      <c r="QH44" s="49"/>
      <c r="QI44" s="49"/>
      <c r="QJ44" s="49"/>
      <c r="QK44" s="49"/>
      <c r="QL44" s="49"/>
      <c r="QM44" s="49"/>
      <c r="QN44" s="49"/>
      <c r="QO44" s="49"/>
      <c r="QP44" s="49"/>
      <c r="QQ44" s="49"/>
      <c r="QR44" s="49"/>
      <c r="QS44" s="49"/>
      <c r="QT44" s="49"/>
      <c r="QU44" s="49"/>
      <c r="QV44" s="49"/>
      <c r="QW44" s="49"/>
      <c r="QX44" s="49"/>
      <c r="QY44" s="49"/>
      <c r="QZ44" s="49"/>
      <c r="RA44" s="49"/>
      <c r="RB44" s="49"/>
      <c r="RC44" s="49"/>
      <c r="RD44" s="49"/>
      <c r="RE44" s="49"/>
      <c r="RF44" s="49"/>
      <c r="RG44" s="49"/>
      <c r="RH44" s="49"/>
      <c r="RI44" s="49"/>
      <c r="RJ44" s="49"/>
      <c r="RK44" s="49"/>
      <c r="RL44" s="49"/>
      <c r="RM44" s="49"/>
      <c r="RN44" s="49"/>
      <c r="RO44" s="49"/>
      <c r="RP44" s="49"/>
      <c r="RQ44" s="49"/>
      <c r="RR44" s="49"/>
      <c r="RS44" s="49"/>
      <c r="RT44" s="49"/>
      <c r="RU44" s="49"/>
      <c r="RV44" s="49"/>
      <c r="RW44" s="49"/>
      <c r="RX44" s="49"/>
      <c r="RY44" s="49"/>
      <c r="RZ44" s="49"/>
      <c r="SA44" s="49"/>
      <c r="SB44" s="49"/>
      <c r="SC44" s="49"/>
      <c r="SD44" s="49"/>
      <c r="SE44" s="49"/>
      <c r="SF44" s="49"/>
      <c r="SG44" s="49"/>
      <c r="SH44" s="49"/>
      <c r="SI44" s="49"/>
      <c r="SJ44" s="49"/>
      <c r="SK44" s="49"/>
      <c r="SL44" s="49"/>
      <c r="SM44" s="49"/>
      <c r="SN44" s="49"/>
      <c r="SO44" s="49"/>
      <c r="SP44" s="49"/>
      <c r="SQ44" s="49"/>
      <c r="SR44" s="49"/>
      <c r="SS44" s="49"/>
      <c r="ST44" s="49"/>
      <c r="SU44" s="49"/>
      <c r="SV44" s="49"/>
      <c r="SW44" s="49"/>
      <c r="SX44" s="49"/>
      <c r="SY44" s="49"/>
      <c r="SZ44" s="49"/>
      <c r="TA44" s="49"/>
      <c r="TB44" s="49"/>
      <c r="TC44" s="49"/>
      <c r="TD44" s="49"/>
      <c r="TE44" s="49"/>
      <c r="TF44" s="49"/>
      <c r="TG44" s="49"/>
      <c r="TH44" s="49"/>
      <c r="TI44" s="49"/>
      <c r="TJ44" s="49"/>
      <c r="TK44" s="49"/>
      <c r="TL44" s="49"/>
      <c r="TM44" s="49"/>
      <c r="TN44" s="49"/>
      <c r="TO44" s="49"/>
      <c r="TP44" s="49"/>
      <c r="TQ44" s="49"/>
      <c r="TR44" s="49"/>
      <c r="TS44" s="49"/>
      <c r="TT44" s="49"/>
      <c r="TU44" s="49"/>
      <c r="TV44" s="49"/>
      <c r="TW44" s="49"/>
      <c r="TX44" s="49"/>
      <c r="TY44" s="49"/>
      <c r="TZ44" s="49"/>
      <c r="UA44" s="49"/>
      <c r="UB44" s="49"/>
      <c r="UC44" s="49"/>
      <c r="UD44" s="49"/>
      <c r="UE44" s="49"/>
      <c r="UF44" s="49"/>
      <c r="UG44" s="49"/>
      <c r="UH44" s="49"/>
      <c r="UI44" s="49"/>
      <c r="UJ44" s="49"/>
      <c r="UK44" s="49"/>
      <c r="UL44" s="49"/>
      <c r="UM44" s="49"/>
      <c r="UN44" s="49"/>
      <c r="UO44" s="49"/>
      <c r="UP44" s="49"/>
      <c r="UQ44" s="49"/>
      <c r="UR44" s="49"/>
      <c r="US44" s="49"/>
      <c r="UT44" s="49"/>
      <c r="UU44" s="49"/>
      <c r="UV44" s="49"/>
      <c r="UW44" s="49"/>
      <c r="UX44" s="49"/>
      <c r="UY44" s="49"/>
      <c r="UZ44" s="49"/>
      <c r="VA44" s="49"/>
      <c r="VB44" s="49"/>
      <c r="VC44" s="49"/>
      <c r="VD44" s="49"/>
      <c r="VE44" s="49"/>
      <c r="VF44" s="49"/>
      <c r="VG44" s="49"/>
      <c r="VH44" s="49"/>
      <c r="VI44" s="49"/>
      <c r="VJ44" s="49"/>
      <c r="VK44" s="49"/>
      <c r="VL44" s="49"/>
      <c r="VM44" s="49"/>
      <c r="VN44" s="49"/>
      <c r="VO44" s="49"/>
      <c r="VP44" s="49"/>
      <c r="VQ44" s="49"/>
      <c r="VR44" s="49"/>
      <c r="VS44" s="49"/>
      <c r="VT44" s="49"/>
      <c r="VU44" s="49"/>
      <c r="VV44" s="49"/>
      <c r="VW44" s="49"/>
      <c r="VX44" s="49"/>
      <c r="VY44" s="49"/>
      <c r="VZ44" s="49"/>
      <c r="WA44" s="49"/>
      <c r="WB44" s="49"/>
      <c r="WC44" s="49"/>
      <c r="WD44" s="49"/>
      <c r="WE44" s="49"/>
      <c r="WF44" s="49"/>
      <c r="WG44" s="49"/>
      <c r="WH44" s="49"/>
      <c r="WI44" s="49"/>
      <c r="WJ44" s="49"/>
      <c r="WK44" s="49"/>
      <c r="WL44" s="49"/>
      <c r="WM44" s="49"/>
      <c r="WN44" s="49"/>
      <c r="WO44" s="49"/>
      <c r="WP44" s="49"/>
      <c r="WQ44" s="49"/>
      <c r="WR44" s="49"/>
      <c r="WS44" s="49"/>
      <c r="WT44" s="49"/>
      <c r="WU44" s="49"/>
      <c r="WV44" s="49"/>
      <c r="WW44" s="49"/>
      <c r="WX44" s="49"/>
      <c r="WY44" s="49"/>
      <c r="WZ44" s="49"/>
      <c r="XA44" s="49"/>
      <c r="XB44" s="49"/>
      <c r="XC44" s="49"/>
      <c r="XD44" s="49"/>
      <c r="XE44" s="49"/>
      <c r="XF44" s="49"/>
      <c r="XG44" s="49"/>
      <c r="XH44" s="49"/>
      <c r="XI44" s="49"/>
      <c r="XJ44" s="49"/>
      <c r="XK44" s="49"/>
      <c r="XL44" s="49"/>
      <c r="XM44" s="49"/>
      <c r="XN44" s="49"/>
      <c r="XO44" s="49"/>
      <c r="XP44" s="49"/>
      <c r="XQ44" s="49"/>
      <c r="XR44" s="49"/>
      <c r="XS44" s="49"/>
      <c r="XT44" s="49"/>
      <c r="XU44" s="49"/>
      <c r="XV44" s="49"/>
      <c r="XW44" s="49"/>
      <c r="XX44" s="49"/>
      <c r="XY44" s="49"/>
      <c r="XZ44" s="49"/>
      <c r="YA44" s="49"/>
      <c r="YB44" s="49"/>
      <c r="YC44" s="49"/>
      <c r="YD44" s="49"/>
      <c r="YE44" s="49"/>
      <c r="YF44" s="49"/>
      <c r="YG44" s="49"/>
      <c r="YH44" s="49"/>
      <c r="YI44" s="49"/>
      <c r="YJ44" s="49"/>
      <c r="YK44" s="49"/>
      <c r="YL44" s="49"/>
      <c r="YM44" s="49"/>
      <c r="YN44" s="49"/>
      <c r="YO44" s="49"/>
      <c r="YP44" s="49"/>
      <c r="YQ44" s="49"/>
      <c r="YR44" s="49"/>
      <c r="YS44" s="49"/>
      <c r="YT44" s="49"/>
      <c r="YU44" s="49"/>
      <c r="YV44" s="49"/>
      <c r="YW44" s="49"/>
      <c r="YX44" s="49"/>
      <c r="YY44" s="49"/>
      <c r="YZ44" s="49"/>
      <c r="ZA44" s="49"/>
      <c r="ZB44" s="49"/>
      <c r="ZC44" s="49"/>
      <c r="ZD44" s="49"/>
      <c r="ZE44" s="49"/>
      <c r="ZF44" s="49"/>
      <c r="ZG44" s="49"/>
      <c r="ZH44" s="49"/>
      <c r="ZI44" s="49"/>
      <c r="ZJ44" s="49"/>
      <c r="ZK44" s="49"/>
      <c r="ZL44" s="49"/>
      <c r="ZM44" s="49"/>
      <c r="ZN44" s="49"/>
      <c r="ZO44" s="49"/>
      <c r="ZP44" s="49"/>
      <c r="ZQ44" s="49"/>
      <c r="ZR44" s="49"/>
      <c r="ZS44" s="49"/>
      <c r="ZT44" s="49"/>
      <c r="ZU44" s="49"/>
      <c r="ZV44" s="49"/>
      <c r="ZW44" s="49"/>
      <c r="ZX44" s="49"/>
      <c r="ZY44" s="49"/>
      <c r="ZZ44" s="49"/>
      <c r="AAA44" s="49"/>
      <c r="AAB44" s="49"/>
      <c r="AAC44" s="49"/>
      <c r="AAD44" s="49"/>
      <c r="AAE44" s="49"/>
      <c r="AAF44" s="49"/>
      <c r="AAG44" s="49"/>
      <c r="AAH44" s="49"/>
      <c r="AAI44" s="49"/>
      <c r="AAJ44" s="49"/>
      <c r="AAK44" s="49"/>
      <c r="AAL44" s="49"/>
      <c r="AAM44" s="49"/>
      <c r="AAN44" s="49"/>
      <c r="AAO44" s="49"/>
      <c r="AAP44" s="49"/>
      <c r="AAQ44" s="49"/>
      <c r="AAR44" s="49"/>
      <c r="AAS44" s="49"/>
      <c r="AAT44" s="49"/>
      <c r="AAU44" s="49"/>
      <c r="AAV44" s="49"/>
      <c r="AAW44" s="49"/>
      <c r="AAX44" s="49"/>
      <c r="AAY44" s="49"/>
      <c r="AAZ44" s="49"/>
      <c r="ABA44" s="49"/>
      <c r="ABB44" s="49"/>
      <c r="ABC44" s="49"/>
      <c r="ABD44" s="49"/>
      <c r="ABE44" s="49"/>
      <c r="ABF44" s="49"/>
      <c r="ABG44" s="49"/>
      <c r="ABH44" s="49"/>
      <c r="ABI44" s="49"/>
      <c r="ABJ44" s="49"/>
      <c r="ABK44" s="49"/>
      <c r="ABL44" s="49"/>
      <c r="ABM44" s="49"/>
      <c r="ABN44" s="49"/>
      <c r="ABO44" s="49"/>
      <c r="ABP44" s="49"/>
      <c r="ABQ44" s="49"/>
      <c r="ABR44" s="49"/>
      <c r="ABS44" s="49"/>
      <c r="ABT44" s="49"/>
      <c r="ABU44" s="49"/>
      <c r="ABV44" s="49"/>
      <c r="ABW44" s="49"/>
      <c r="ABX44" s="49"/>
      <c r="ABY44" s="49"/>
      <c r="ABZ44" s="49"/>
      <c r="ACA44" s="49"/>
      <c r="ACB44" s="49"/>
      <c r="ACC44" s="49"/>
      <c r="ACD44" s="49"/>
      <c r="ACE44" s="49"/>
      <c r="ACF44" s="49"/>
      <c r="ACG44" s="49"/>
      <c r="ACH44" s="49"/>
      <c r="ACI44" s="49"/>
      <c r="ACJ44" s="49"/>
      <c r="ACK44" s="49"/>
      <c r="ACL44" s="49"/>
      <c r="ACM44" s="49"/>
      <c r="ACN44" s="49"/>
      <c r="ACO44" s="49"/>
      <c r="ACP44" s="49"/>
      <c r="ACQ44" s="49"/>
      <c r="ACR44" s="49"/>
      <c r="ACS44" s="49"/>
      <c r="ACT44" s="49"/>
      <c r="ACU44" s="49"/>
      <c r="ACV44" s="49"/>
      <c r="ACW44" s="49"/>
      <c r="ACX44" s="49"/>
      <c r="ACY44" s="49"/>
      <c r="ACZ44" s="49"/>
      <c r="ADA44" s="49"/>
      <c r="ADB44" s="49"/>
      <c r="ADC44" s="49"/>
      <c r="ADD44" s="49"/>
      <c r="ADE44" s="49"/>
      <c r="ADF44" s="49"/>
      <c r="ADG44" s="49"/>
      <c r="ADH44" s="49"/>
      <c r="ADI44" s="49"/>
      <c r="ADJ44" s="49"/>
      <c r="ADK44" s="49"/>
      <c r="ADL44" s="49"/>
      <c r="ADM44" s="49"/>
      <c r="ADN44" s="49"/>
      <c r="ADO44" s="49"/>
      <c r="ADP44" s="49"/>
      <c r="ADQ44" s="49"/>
      <c r="ADR44" s="49"/>
      <c r="ADS44" s="49"/>
      <c r="ADT44" s="49"/>
      <c r="ADU44" s="49"/>
      <c r="ADV44" s="49"/>
      <c r="ADW44" s="49"/>
      <c r="ADX44" s="49"/>
      <c r="ADY44" s="49"/>
      <c r="ADZ44" s="49"/>
      <c r="AEA44" s="49"/>
      <c r="AEB44" s="49"/>
      <c r="AEC44" s="49"/>
      <c r="AED44" s="49"/>
      <c r="AEE44" s="49"/>
      <c r="AEF44" s="49"/>
      <c r="AEG44" s="49"/>
      <c r="AEH44" s="49"/>
      <c r="AEI44" s="49"/>
      <c r="AEJ44" s="49"/>
      <c r="AEK44" s="49"/>
      <c r="AEL44" s="49"/>
      <c r="AEM44" s="49"/>
      <c r="AEN44" s="49"/>
      <c r="AEO44" s="49"/>
      <c r="AEP44" s="49"/>
      <c r="AEQ44" s="49"/>
      <c r="AER44" s="49"/>
      <c r="AES44" s="49"/>
      <c r="AET44" s="49"/>
      <c r="AEU44" s="49"/>
      <c r="AEV44" s="49"/>
      <c r="AEW44" s="49"/>
      <c r="AEX44" s="49"/>
      <c r="AEY44" s="49"/>
      <c r="AEZ44" s="49"/>
      <c r="AFA44" s="49"/>
      <c r="AFB44" s="49"/>
      <c r="AFC44" s="49"/>
      <c r="AFD44" s="49"/>
      <c r="AFE44" s="49"/>
      <c r="AFF44" s="49"/>
      <c r="AFG44" s="49"/>
      <c r="AFH44" s="49"/>
      <c r="AFI44" s="49"/>
      <c r="AFJ44" s="49"/>
      <c r="AFK44" s="49"/>
      <c r="AFL44" s="49"/>
      <c r="AFM44" s="49"/>
      <c r="AFN44" s="49"/>
      <c r="AFO44" s="49"/>
      <c r="AFP44" s="49"/>
      <c r="AFQ44" s="49"/>
      <c r="AFR44" s="49"/>
      <c r="AFS44" s="49"/>
      <c r="AFT44" s="49"/>
      <c r="AFU44" s="49"/>
      <c r="AFV44" s="49"/>
      <c r="AFW44" s="49"/>
      <c r="AFX44" s="49"/>
      <c r="AFY44" s="49"/>
      <c r="AFZ44" s="49"/>
      <c r="AGA44" s="49"/>
      <c r="AGB44" s="49"/>
      <c r="AGC44" s="49"/>
      <c r="AGD44" s="49"/>
      <c r="AGE44" s="49"/>
      <c r="AGF44" s="49"/>
      <c r="AGG44" s="49"/>
      <c r="AGH44" s="49"/>
      <c r="AGI44" s="49"/>
      <c r="AGJ44" s="49"/>
      <c r="AGK44" s="49"/>
      <c r="AGL44" s="49"/>
      <c r="AGM44" s="49"/>
      <c r="AGN44" s="49"/>
      <c r="AGO44" s="49"/>
      <c r="AGP44" s="49"/>
      <c r="AGQ44" s="49"/>
      <c r="AGR44" s="49"/>
      <c r="AGS44" s="49"/>
      <c r="AGT44" s="49"/>
      <c r="AGU44" s="49"/>
      <c r="AGV44" s="49"/>
      <c r="AGW44" s="49"/>
      <c r="AGX44" s="49"/>
      <c r="AGY44" s="49"/>
      <c r="AGZ44" s="49"/>
      <c r="AHA44" s="49"/>
      <c r="AHB44" s="49"/>
      <c r="AHC44" s="49"/>
      <c r="AHD44" s="49"/>
      <c r="AHE44" s="49"/>
      <c r="AHF44" s="49"/>
      <c r="AHG44" s="49"/>
      <c r="AHH44" s="49"/>
      <c r="AHI44" s="49"/>
      <c r="AHJ44" s="49"/>
      <c r="AHK44" s="49"/>
      <c r="AHL44" s="49"/>
      <c r="AHM44" s="49"/>
      <c r="AHN44" s="49"/>
      <c r="AHO44" s="49"/>
      <c r="AHP44" s="49"/>
      <c r="AHQ44" s="49"/>
      <c r="AHR44" s="49"/>
      <c r="AHS44" s="49"/>
      <c r="AHT44" s="49"/>
      <c r="AHU44" s="49"/>
      <c r="AHV44" s="49"/>
      <c r="AHW44" s="49"/>
      <c r="AHX44" s="49"/>
      <c r="AHY44" s="49"/>
      <c r="AHZ44" s="49"/>
      <c r="AIA44" s="49"/>
      <c r="AIB44" s="49"/>
      <c r="AIC44" s="49"/>
      <c r="AID44" s="49"/>
      <c r="AIE44" s="49"/>
      <c r="AIF44" s="49"/>
      <c r="AIG44" s="49"/>
      <c r="AIH44" s="49"/>
      <c r="AII44" s="49"/>
      <c r="AIJ44" s="49"/>
      <c r="AIK44" s="49"/>
      <c r="AIL44" s="49"/>
      <c r="AIM44" s="49"/>
      <c r="AIN44" s="49"/>
      <c r="AIO44" s="49"/>
      <c r="AIP44" s="49"/>
      <c r="AIQ44" s="49"/>
      <c r="AIR44" s="49"/>
      <c r="AIS44" s="49"/>
      <c r="AIT44" s="49"/>
      <c r="AIU44" s="49"/>
      <c r="AIV44" s="49"/>
      <c r="AIW44" s="49"/>
      <c r="AIX44" s="49"/>
      <c r="AIY44" s="49"/>
      <c r="AIZ44" s="49"/>
      <c r="AJA44" s="49"/>
      <c r="AJB44" s="49"/>
      <c r="AJC44" s="49"/>
      <c r="AJD44" s="49"/>
      <c r="AJE44" s="49"/>
      <c r="AJF44" s="49"/>
      <c r="AJG44" s="49"/>
      <c r="AJH44" s="49"/>
      <c r="AJI44" s="49"/>
      <c r="AJJ44" s="49"/>
      <c r="AJK44" s="49"/>
      <c r="AJL44" s="49"/>
      <c r="AJM44" s="49"/>
      <c r="AJN44" s="49"/>
      <c r="AJO44" s="49"/>
      <c r="AJP44" s="49"/>
      <c r="AJQ44" s="49"/>
      <c r="AJR44" s="49"/>
      <c r="AJS44" s="49"/>
      <c r="AJT44" s="49"/>
      <c r="AJU44" s="49"/>
      <c r="AJV44" s="49"/>
      <c r="AJW44" s="49"/>
      <c r="AJX44" s="49"/>
      <c r="AJY44" s="49"/>
      <c r="AJZ44" s="49"/>
      <c r="AKA44" s="49"/>
      <c r="AKB44" s="49"/>
      <c r="AKC44" s="49"/>
      <c r="AKD44" s="49"/>
      <c r="AKE44" s="49"/>
      <c r="AKF44" s="49"/>
      <c r="AKG44" s="49"/>
      <c r="AKH44" s="49"/>
      <c r="AKI44" s="49"/>
      <c r="AKJ44" s="49"/>
      <c r="AKK44" s="49"/>
      <c r="AKL44" s="49"/>
      <c r="AKM44" s="49"/>
      <c r="AKN44" s="49"/>
      <c r="AKO44" s="49"/>
      <c r="AKP44" s="49"/>
      <c r="AKQ44" s="49"/>
      <c r="AKR44" s="49"/>
      <c r="AKS44" s="49"/>
      <c r="AKT44" s="49"/>
      <c r="AKU44" s="49"/>
      <c r="AKV44" s="49"/>
      <c r="AKW44" s="49"/>
      <c r="AKX44" s="49"/>
      <c r="AKY44" s="49"/>
      <c r="AKZ44" s="49"/>
      <c r="ALA44" s="49"/>
      <c r="ALB44" s="49"/>
      <c r="ALC44" s="49"/>
      <c r="ALD44" s="49"/>
      <c r="ALE44" s="49"/>
      <c r="ALF44" s="49"/>
      <c r="ALG44" s="49"/>
      <c r="ALH44" s="49"/>
      <c r="ALI44" s="49"/>
      <c r="ALJ44" s="49"/>
      <c r="ALK44" s="49"/>
      <c r="ALL44" s="49"/>
      <c r="ALM44" s="49"/>
      <c r="ALN44" s="49"/>
      <c r="ALO44" s="49"/>
      <c r="ALP44" s="49"/>
      <c r="ALQ44" s="49"/>
      <c r="ALR44" s="49"/>
      <c r="ALS44" s="49"/>
      <c r="ALT44" s="49"/>
      <c r="ALU44" s="49"/>
      <c r="ALV44" s="49"/>
      <c r="ALW44" s="49"/>
      <c r="ALX44" s="49"/>
      <c r="ALY44" s="49"/>
      <c r="ALZ44" s="49"/>
      <c r="AMA44" s="49"/>
      <c r="AMB44" s="49"/>
      <c r="AMC44" s="49"/>
      <c r="AMD44" s="49"/>
      <c r="AME44" s="49"/>
      <c r="AMF44" s="49"/>
      <c r="AMG44" s="49"/>
      <c r="AMH44" s="49"/>
    </row>
    <row r="45" spans="1:1022" ht="13.5" thickBot="1">
      <c r="A45" s="251"/>
      <c r="B45" s="253"/>
      <c r="C45" s="255"/>
      <c r="D45" s="255"/>
      <c r="E45" s="182" t="s">
        <v>6</v>
      </c>
      <c r="F45" s="182" t="s">
        <v>7</v>
      </c>
      <c r="G45" s="182" t="s">
        <v>8</v>
      </c>
      <c r="H45" s="182" t="s">
        <v>9</v>
      </c>
      <c r="I45" s="182" t="s">
        <v>10</v>
      </c>
      <c r="J45" s="182" t="s">
        <v>11</v>
      </c>
      <c r="K45" s="148" t="s">
        <v>12</v>
      </c>
      <c r="L45" s="257"/>
      <c r="M45" s="245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  <c r="IW45" s="49"/>
      <c r="IX45" s="49"/>
      <c r="IY45" s="49"/>
      <c r="IZ45" s="49"/>
      <c r="JA45" s="49"/>
      <c r="JB45" s="49"/>
      <c r="JC45" s="49"/>
      <c r="JD45" s="49"/>
      <c r="JE45" s="49"/>
      <c r="JF45" s="49"/>
      <c r="JG45" s="49"/>
      <c r="JH45" s="49"/>
      <c r="JI45" s="49"/>
      <c r="JJ45" s="49"/>
      <c r="JK45" s="49"/>
      <c r="JL45" s="49"/>
      <c r="JM45" s="49"/>
      <c r="JN45" s="49"/>
      <c r="JO45" s="49"/>
      <c r="JP45" s="49"/>
      <c r="JQ45" s="49"/>
      <c r="JR45" s="49"/>
      <c r="JS45" s="49"/>
      <c r="JT45" s="49"/>
      <c r="JU45" s="49"/>
      <c r="JV45" s="49"/>
      <c r="JW45" s="49"/>
      <c r="JX45" s="49"/>
      <c r="JY45" s="49"/>
      <c r="JZ45" s="49"/>
      <c r="KA45" s="49"/>
      <c r="KB45" s="49"/>
      <c r="KC45" s="49"/>
      <c r="KD45" s="49"/>
      <c r="KE45" s="49"/>
      <c r="KF45" s="49"/>
      <c r="KG45" s="49"/>
      <c r="KH45" s="49"/>
      <c r="KI45" s="49"/>
      <c r="KJ45" s="49"/>
      <c r="KK45" s="49"/>
      <c r="KL45" s="49"/>
      <c r="KM45" s="49"/>
      <c r="KN45" s="49"/>
      <c r="KO45" s="49"/>
      <c r="KP45" s="49"/>
      <c r="KQ45" s="49"/>
      <c r="KR45" s="49"/>
      <c r="KS45" s="49"/>
      <c r="KT45" s="49"/>
      <c r="KU45" s="49"/>
      <c r="KV45" s="49"/>
      <c r="KW45" s="49"/>
      <c r="KX45" s="49"/>
      <c r="KY45" s="49"/>
      <c r="KZ45" s="49"/>
      <c r="LA45" s="49"/>
      <c r="LB45" s="49"/>
      <c r="LC45" s="49"/>
      <c r="LD45" s="49"/>
      <c r="LE45" s="49"/>
      <c r="LF45" s="49"/>
      <c r="LG45" s="49"/>
      <c r="LH45" s="49"/>
      <c r="LI45" s="49"/>
      <c r="LJ45" s="49"/>
      <c r="LK45" s="49"/>
      <c r="LL45" s="49"/>
      <c r="LM45" s="49"/>
      <c r="LN45" s="49"/>
      <c r="LO45" s="49"/>
      <c r="LP45" s="49"/>
      <c r="LQ45" s="49"/>
      <c r="LR45" s="49"/>
      <c r="LS45" s="49"/>
      <c r="LT45" s="49"/>
      <c r="LU45" s="49"/>
      <c r="LV45" s="49"/>
      <c r="LW45" s="49"/>
      <c r="LX45" s="49"/>
      <c r="LY45" s="49"/>
      <c r="LZ45" s="49"/>
      <c r="MA45" s="49"/>
      <c r="MB45" s="49"/>
      <c r="MC45" s="49"/>
      <c r="MD45" s="49"/>
      <c r="ME45" s="49"/>
      <c r="MF45" s="49"/>
      <c r="MG45" s="49"/>
      <c r="MH45" s="49"/>
      <c r="MI45" s="49"/>
      <c r="MJ45" s="49"/>
      <c r="MK45" s="49"/>
      <c r="ML45" s="49"/>
      <c r="MM45" s="49"/>
      <c r="MN45" s="49"/>
      <c r="MO45" s="49"/>
      <c r="MP45" s="49"/>
      <c r="MQ45" s="49"/>
      <c r="MR45" s="49"/>
      <c r="MS45" s="49"/>
      <c r="MT45" s="49"/>
      <c r="MU45" s="49"/>
      <c r="MV45" s="49"/>
      <c r="MW45" s="49"/>
      <c r="MX45" s="49"/>
      <c r="MY45" s="49"/>
      <c r="MZ45" s="49"/>
      <c r="NA45" s="49"/>
      <c r="NB45" s="49"/>
      <c r="NC45" s="49"/>
      <c r="ND45" s="49"/>
      <c r="NE45" s="49"/>
      <c r="NF45" s="49"/>
      <c r="NG45" s="49"/>
      <c r="NH45" s="49"/>
      <c r="NI45" s="49"/>
      <c r="NJ45" s="49"/>
      <c r="NK45" s="49"/>
      <c r="NL45" s="49"/>
      <c r="NM45" s="49"/>
      <c r="NN45" s="49"/>
      <c r="NO45" s="49"/>
      <c r="NP45" s="49"/>
      <c r="NQ45" s="49"/>
      <c r="NR45" s="49"/>
      <c r="NS45" s="49"/>
      <c r="NT45" s="49"/>
      <c r="NU45" s="49"/>
      <c r="NV45" s="49"/>
      <c r="NW45" s="49"/>
      <c r="NX45" s="49"/>
      <c r="NY45" s="49"/>
      <c r="NZ45" s="49"/>
      <c r="OA45" s="49"/>
      <c r="OB45" s="49"/>
      <c r="OC45" s="49"/>
      <c r="OD45" s="49"/>
      <c r="OE45" s="49"/>
      <c r="OF45" s="49"/>
      <c r="OG45" s="49"/>
      <c r="OH45" s="49"/>
      <c r="OI45" s="49"/>
      <c r="OJ45" s="49"/>
      <c r="OK45" s="49"/>
      <c r="OL45" s="49"/>
      <c r="OM45" s="49"/>
      <c r="ON45" s="49"/>
      <c r="OO45" s="49"/>
      <c r="OP45" s="49"/>
      <c r="OQ45" s="49"/>
      <c r="OR45" s="49"/>
      <c r="OS45" s="49"/>
      <c r="OT45" s="49"/>
      <c r="OU45" s="49"/>
      <c r="OV45" s="49"/>
      <c r="OW45" s="49"/>
      <c r="OX45" s="49"/>
      <c r="OY45" s="49"/>
      <c r="OZ45" s="49"/>
      <c r="PA45" s="49"/>
      <c r="PB45" s="49"/>
      <c r="PC45" s="49"/>
      <c r="PD45" s="49"/>
      <c r="PE45" s="49"/>
      <c r="PF45" s="49"/>
      <c r="PG45" s="49"/>
      <c r="PH45" s="49"/>
      <c r="PI45" s="49"/>
      <c r="PJ45" s="49"/>
      <c r="PK45" s="49"/>
      <c r="PL45" s="49"/>
      <c r="PM45" s="49"/>
      <c r="PN45" s="49"/>
      <c r="PO45" s="49"/>
      <c r="PP45" s="49"/>
      <c r="PQ45" s="49"/>
      <c r="PR45" s="49"/>
      <c r="PS45" s="49"/>
      <c r="PT45" s="49"/>
      <c r="PU45" s="49"/>
      <c r="PV45" s="49"/>
      <c r="PW45" s="49"/>
      <c r="PX45" s="49"/>
      <c r="PY45" s="49"/>
      <c r="PZ45" s="49"/>
      <c r="QA45" s="49"/>
      <c r="QB45" s="49"/>
      <c r="QC45" s="49"/>
      <c r="QD45" s="49"/>
      <c r="QE45" s="49"/>
      <c r="QF45" s="49"/>
      <c r="QG45" s="49"/>
      <c r="QH45" s="49"/>
      <c r="QI45" s="49"/>
      <c r="QJ45" s="49"/>
      <c r="QK45" s="49"/>
      <c r="QL45" s="49"/>
      <c r="QM45" s="49"/>
      <c r="QN45" s="49"/>
      <c r="QO45" s="49"/>
      <c r="QP45" s="49"/>
      <c r="QQ45" s="49"/>
      <c r="QR45" s="49"/>
      <c r="QS45" s="49"/>
      <c r="QT45" s="49"/>
      <c r="QU45" s="49"/>
      <c r="QV45" s="49"/>
      <c r="QW45" s="49"/>
      <c r="QX45" s="49"/>
      <c r="QY45" s="49"/>
      <c r="QZ45" s="49"/>
      <c r="RA45" s="49"/>
      <c r="RB45" s="49"/>
      <c r="RC45" s="49"/>
      <c r="RD45" s="49"/>
      <c r="RE45" s="49"/>
      <c r="RF45" s="49"/>
      <c r="RG45" s="49"/>
      <c r="RH45" s="49"/>
      <c r="RI45" s="49"/>
      <c r="RJ45" s="49"/>
      <c r="RK45" s="49"/>
      <c r="RL45" s="49"/>
      <c r="RM45" s="49"/>
      <c r="RN45" s="49"/>
      <c r="RO45" s="49"/>
      <c r="RP45" s="49"/>
      <c r="RQ45" s="49"/>
      <c r="RR45" s="49"/>
      <c r="RS45" s="49"/>
      <c r="RT45" s="49"/>
      <c r="RU45" s="49"/>
      <c r="RV45" s="49"/>
      <c r="RW45" s="49"/>
      <c r="RX45" s="49"/>
      <c r="RY45" s="49"/>
      <c r="RZ45" s="49"/>
      <c r="SA45" s="49"/>
      <c r="SB45" s="49"/>
      <c r="SC45" s="49"/>
      <c r="SD45" s="49"/>
      <c r="SE45" s="49"/>
      <c r="SF45" s="49"/>
      <c r="SG45" s="49"/>
      <c r="SH45" s="49"/>
      <c r="SI45" s="49"/>
      <c r="SJ45" s="49"/>
      <c r="SK45" s="49"/>
      <c r="SL45" s="49"/>
      <c r="SM45" s="49"/>
      <c r="SN45" s="49"/>
      <c r="SO45" s="49"/>
      <c r="SP45" s="49"/>
      <c r="SQ45" s="49"/>
      <c r="SR45" s="49"/>
      <c r="SS45" s="49"/>
      <c r="ST45" s="49"/>
      <c r="SU45" s="49"/>
      <c r="SV45" s="49"/>
      <c r="SW45" s="49"/>
      <c r="SX45" s="49"/>
      <c r="SY45" s="49"/>
      <c r="SZ45" s="49"/>
      <c r="TA45" s="49"/>
      <c r="TB45" s="49"/>
      <c r="TC45" s="49"/>
      <c r="TD45" s="49"/>
      <c r="TE45" s="49"/>
      <c r="TF45" s="49"/>
      <c r="TG45" s="49"/>
      <c r="TH45" s="49"/>
      <c r="TI45" s="49"/>
      <c r="TJ45" s="49"/>
      <c r="TK45" s="49"/>
      <c r="TL45" s="49"/>
      <c r="TM45" s="49"/>
      <c r="TN45" s="49"/>
      <c r="TO45" s="49"/>
      <c r="TP45" s="49"/>
      <c r="TQ45" s="49"/>
      <c r="TR45" s="49"/>
      <c r="TS45" s="49"/>
      <c r="TT45" s="49"/>
      <c r="TU45" s="49"/>
      <c r="TV45" s="49"/>
      <c r="TW45" s="49"/>
      <c r="TX45" s="49"/>
      <c r="TY45" s="49"/>
      <c r="TZ45" s="49"/>
      <c r="UA45" s="49"/>
      <c r="UB45" s="49"/>
      <c r="UC45" s="49"/>
      <c r="UD45" s="49"/>
      <c r="UE45" s="49"/>
      <c r="UF45" s="49"/>
      <c r="UG45" s="49"/>
      <c r="UH45" s="49"/>
      <c r="UI45" s="49"/>
      <c r="UJ45" s="49"/>
      <c r="UK45" s="49"/>
      <c r="UL45" s="49"/>
      <c r="UM45" s="49"/>
      <c r="UN45" s="49"/>
      <c r="UO45" s="49"/>
      <c r="UP45" s="49"/>
      <c r="UQ45" s="49"/>
      <c r="UR45" s="49"/>
      <c r="US45" s="49"/>
      <c r="UT45" s="49"/>
      <c r="UU45" s="49"/>
      <c r="UV45" s="49"/>
      <c r="UW45" s="49"/>
      <c r="UX45" s="49"/>
      <c r="UY45" s="49"/>
      <c r="UZ45" s="49"/>
      <c r="VA45" s="49"/>
      <c r="VB45" s="49"/>
      <c r="VC45" s="49"/>
      <c r="VD45" s="49"/>
      <c r="VE45" s="49"/>
      <c r="VF45" s="49"/>
      <c r="VG45" s="49"/>
      <c r="VH45" s="49"/>
      <c r="VI45" s="49"/>
      <c r="VJ45" s="49"/>
      <c r="VK45" s="49"/>
      <c r="VL45" s="49"/>
      <c r="VM45" s="49"/>
      <c r="VN45" s="49"/>
      <c r="VO45" s="49"/>
      <c r="VP45" s="49"/>
      <c r="VQ45" s="49"/>
      <c r="VR45" s="49"/>
      <c r="VS45" s="49"/>
      <c r="VT45" s="49"/>
      <c r="VU45" s="49"/>
      <c r="VV45" s="49"/>
      <c r="VW45" s="49"/>
      <c r="VX45" s="49"/>
      <c r="VY45" s="49"/>
      <c r="VZ45" s="49"/>
      <c r="WA45" s="49"/>
      <c r="WB45" s="49"/>
      <c r="WC45" s="49"/>
      <c r="WD45" s="49"/>
      <c r="WE45" s="49"/>
      <c r="WF45" s="49"/>
      <c r="WG45" s="49"/>
      <c r="WH45" s="49"/>
      <c r="WI45" s="49"/>
      <c r="WJ45" s="49"/>
      <c r="WK45" s="49"/>
      <c r="WL45" s="49"/>
      <c r="WM45" s="49"/>
      <c r="WN45" s="49"/>
      <c r="WO45" s="49"/>
      <c r="WP45" s="49"/>
      <c r="WQ45" s="49"/>
      <c r="WR45" s="49"/>
      <c r="WS45" s="49"/>
      <c r="WT45" s="49"/>
      <c r="WU45" s="49"/>
      <c r="WV45" s="49"/>
      <c r="WW45" s="49"/>
      <c r="WX45" s="49"/>
      <c r="WY45" s="49"/>
      <c r="WZ45" s="49"/>
      <c r="XA45" s="49"/>
      <c r="XB45" s="49"/>
      <c r="XC45" s="49"/>
      <c r="XD45" s="49"/>
      <c r="XE45" s="49"/>
      <c r="XF45" s="49"/>
      <c r="XG45" s="49"/>
      <c r="XH45" s="49"/>
      <c r="XI45" s="49"/>
      <c r="XJ45" s="49"/>
      <c r="XK45" s="49"/>
      <c r="XL45" s="49"/>
      <c r="XM45" s="49"/>
      <c r="XN45" s="49"/>
      <c r="XO45" s="49"/>
      <c r="XP45" s="49"/>
      <c r="XQ45" s="49"/>
      <c r="XR45" s="49"/>
      <c r="XS45" s="49"/>
      <c r="XT45" s="49"/>
      <c r="XU45" s="49"/>
      <c r="XV45" s="49"/>
      <c r="XW45" s="49"/>
      <c r="XX45" s="49"/>
      <c r="XY45" s="49"/>
      <c r="XZ45" s="49"/>
      <c r="YA45" s="49"/>
      <c r="YB45" s="49"/>
      <c r="YC45" s="49"/>
      <c r="YD45" s="49"/>
      <c r="YE45" s="49"/>
      <c r="YF45" s="49"/>
      <c r="YG45" s="49"/>
      <c r="YH45" s="49"/>
      <c r="YI45" s="49"/>
      <c r="YJ45" s="49"/>
      <c r="YK45" s="49"/>
      <c r="YL45" s="49"/>
      <c r="YM45" s="49"/>
      <c r="YN45" s="49"/>
      <c r="YO45" s="49"/>
      <c r="YP45" s="49"/>
      <c r="YQ45" s="49"/>
      <c r="YR45" s="49"/>
      <c r="YS45" s="49"/>
      <c r="YT45" s="49"/>
      <c r="YU45" s="49"/>
      <c r="YV45" s="49"/>
      <c r="YW45" s="49"/>
      <c r="YX45" s="49"/>
      <c r="YY45" s="49"/>
      <c r="YZ45" s="49"/>
      <c r="ZA45" s="49"/>
      <c r="ZB45" s="49"/>
      <c r="ZC45" s="49"/>
      <c r="ZD45" s="49"/>
      <c r="ZE45" s="49"/>
      <c r="ZF45" s="49"/>
      <c r="ZG45" s="49"/>
      <c r="ZH45" s="49"/>
      <c r="ZI45" s="49"/>
      <c r="ZJ45" s="49"/>
      <c r="ZK45" s="49"/>
      <c r="ZL45" s="49"/>
      <c r="ZM45" s="49"/>
      <c r="ZN45" s="49"/>
      <c r="ZO45" s="49"/>
      <c r="ZP45" s="49"/>
      <c r="ZQ45" s="49"/>
      <c r="ZR45" s="49"/>
      <c r="ZS45" s="49"/>
      <c r="ZT45" s="49"/>
      <c r="ZU45" s="49"/>
      <c r="ZV45" s="49"/>
      <c r="ZW45" s="49"/>
      <c r="ZX45" s="49"/>
      <c r="ZY45" s="49"/>
      <c r="ZZ45" s="49"/>
      <c r="AAA45" s="49"/>
      <c r="AAB45" s="49"/>
      <c r="AAC45" s="49"/>
      <c r="AAD45" s="49"/>
      <c r="AAE45" s="49"/>
      <c r="AAF45" s="49"/>
      <c r="AAG45" s="49"/>
      <c r="AAH45" s="49"/>
      <c r="AAI45" s="49"/>
      <c r="AAJ45" s="49"/>
      <c r="AAK45" s="49"/>
      <c r="AAL45" s="49"/>
      <c r="AAM45" s="49"/>
      <c r="AAN45" s="49"/>
      <c r="AAO45" s="49"/>
      <c r="AAP45" s="49"/>
      <c r="AAQ45" s="49"/>
      <c r="AAR45" s="49"/>
      <c r="AAS45" s="49"/>
      <c r="AAT45" s="49"/>
      <c r="AAU45" s="49"/>
      <c r="AAV45" s="49"/>
      <c r="AAW45" s="49"/>
      <c r="AAX45" s="49"/>
      <c r="AAY45" s="49"/>
      <c r="AAZ45" s="49"/>
      <c r="ABA45" s="49"/>
      <c r="ABB45" s="49"/>
      <c r="ABC45" s="49"/>
      <c r="ABD45" s="49"/>
      <c r="ABE45" s="49"/>
      <c r="ABF45" s="49"/>
      <c r="ABG45" s="49"/>
      <c r="ABH45" s="49"/>
      <c r="ABI45" s="49"/>
      <c r="ABJ45" s="49"/>
      <c r="ABK45" s="49"/>
      <c r="ABL45" s="49"/>
      <c r="ABM45" s="49"/>
      <c r="ABN45" s="49"/>
      <c r="ABO45" s="49"/>
      <c r="ABP45" s="49"/>
      <c r="ABQ45" s="49"/>
      <c r="ABR45" s="49"/>
      <c r="ABS45" s="49"/>
      <c r="ABT45" s="49"/>
      <c r="ABU45" s="49"/>
      <c r="ABV45" s="49"/>
      <c r="ABW45" s="49"/>
      <c r="ABX45" s="49"/>
      <c r="ABY45" s="49"/>
      <c r="ABZ45" s="49"/>
      <c r="ACA45" s="49"/>
      <c r="ACB45" s="49"/>
      <c r="ACC45" s="49"/>
      <c r="ACD45" s="49"/>
      <c r="ACE45" s="49"/>
      <c r="ACF45" s="49"/>
      <c r="ACG45" s="49"/>
      <c r="ACH45" s="49"/>
      <c r="ACI45" s="49"/>
      <c r="ACJ45" s="49"/>
      <c r="ACK45" s="49"/>
      <c r="ACL45" s="49"/>
      <c r="ACM45" s="49"/>
      <c r="ACN45" s="49"/>
      <c r="ACO45" s="49"/>
      <c r="ACP45" s="49"/>
      <c r="ACQ45" s="49"/>
      <c r="ACR45" s="49"/>
      <c r="ACS45" s="49"/>
      <c r="ACT45" s="49"/>
      <c r="ACU45" s="49"/>
      <c r="ACV45" s="49"/>
      <c r="ACW45" s="49"/>
      <c r="ACX45" s="49"/>
      <c r="ACY45" s="49"/>
      <c r="ACZ45" s="49"/>
      <c r="ADA45" s="49"/>
      <c r="ADB45" s="49"/>
      <c r="ADC45" s="49"/>
      <c r="ADD45" s="49"/>
      <c r="ADE45" s="49"/>
      <c r="ADF45" s="49"/>
      <c r="ADG45" s="49"/>
      <c r="ADH45" s="49"/>
      <c r="ADI45" s="49"/>
      <c r="ADJ45" s="49"/>
      <c r="ADK45" s="49"/>
      <c r="ADL45" s="49"/>
      <c r="ADM45" s="49"/>
      <c r="ADN45" s="49"/>
      <c r="ADO45" s="49"/>
      <c r="ADP45" s="49"/>
      <c r="ADQ45" s="49"/>
      <c r="ADR45" s="49"/>
      <c r="ADS45" s="49"/>
      <c r="ADT45" s="49"/>
      <c r="ADU45" s="49"/>
      <c r="ADV45" s="49"/>
      <c r="ADW45" s="49"/>
      <c r="ADX45" s="49"/>
      <c r="ADY45" s="49"/>
      <c r="ADZ45" s="49"/>
      <c r="AEA45" s="49"/>
      <c r="AEB45" s="49"/>
      <c r="AEC45" s="49"/>
      <c r="AED45" s="49"/>
      <c r="AEE45" s="49"/>
      <c r="AEF45" s="49"/>
      <c r="AEG45" s="49"/>
      <c r="AEH45" s="49"/>
      <c r="AEI45" s="49"/>
      <c r="AEJ45" s="49"/>
      <c r="AEK45" s="49"/>
      <c r="AEL45" s="49"/>
      <c r="AEM45" s="49"/>
      <c r="AEN45" s="49"/>
      <c r="AEO45" s="49"/>
      <c r="AEP45" s="49"/>
      <c r="AEQ45" s="49"/>
      <c r="AER45" s="49"/>
      <c r="AES45" s="49"/>
      <c r="AET45" s="49"/>
      <c r="AEU45" s="49"/>
      <c r="AEV45" s="49"/>
      <c r="AEW45" s="49"/>
      <c r="AEX45" s="49"/>
      <c r="AEY45" s="49"/>
      <c r="AEZ45" s="49"/>
      <c r="AFA45" s="49"/>
      <c r="AFB45" s="49"/>
      <c r="AFC45" s="49"/>
      <c r="AFD45" s="49"/>
      <c r="AFE45" s="49"/>
      <c r="AFF45" s="49"/>
      <c r="AFG45" s="49"/>
      <c r="AFH45" s="49"/>
      <c r="AFI45" s="49"/>
      <c r="AFJ45" s="49"/>
      <c r="AFK45" s="49"/>
      <c r="AFL45" s="49"/>
      <c r="AFM45" s="49"/>
      <c r="AFN45" s="49"/>
      <c r="AFO45" s="49"/>
      <c r="AFP45" s="49"/>
      <c r="AFQ45" s="49"/>
      <c r="AFR45" s="49"/>
      <c r="AFS45" s="49"/>
      <c r="AFT45" s="49"/>
      <c r="AFU45" s="49"/>
      <c r="AFV45" s="49"/>
      <c r="AFW45" s="49"/>
      <c r="AFX45" s="49"/>
      <c r="AFY45" s="49"/>
      <c r="AFZ45" s="49"/>
      <c r="AGA45" s="49"/>
      <c r="AGB45" s="49"/>
      <c r="AGC45" s="49"/>
      <c r="AGD45" s="49"/>
      <c r="AGE45" s="49"/>
      <c r="AGF45" s="49"/>
      <c r="AGG45" s="49"/>
      <c r="AGH45" s="49"/>
      <c r="AGI45" s="49"/>
      <c r="AGJ45" s="49"/>
      <c r="AGK45" s="49"/>
      <c r="AGL45" s="49"/>
      <c r="AGM45" s="49"/>
      <c r="AGN45" s="49"/>
      <c r="AGO45" s="49"/>
      <c r="AGP45" s="49"/>
      <c r="AGQ45" s="49"/>
      <c r="AGR45" s="49"/>
      <c r="AGS45" s="49"/>
      <c r="AGT45" s="49"/>
      <c r="AGU45" s="49"/>
      <c r="AGV45" s="49"/>
      <c r="AGW45" s="49"/>
      <c r="AGX45" s="49"/>
      <c r="AGY45" s="49"/>
      <c r="AGZ45" s="49"/>
      <c r="AHA45" s="49"/>
      <c r="AHB45" s="49"/>
      <c r="AHC45" s="49"/>
      <c r="AHD45" s="49"/>
      <c r="AHE45" s="49"/>
      <c r="AHF45" s="49"/>
      <c r="AHG45" s="49"/>
      <c r="AHH45" s="49"/>
      <c r="AHI45" s="49"/>
      <c r="AHJ45" s="49"/>
      <c r="AHK45" s="49"/>
      <c r="AHL45" s="49"/>
      <c r="AHM45" s="49"/>
      <c r="AHN45" s="49"/>
      <c r="AHO45" s="49"/>
      <c r="AHP45" s="49"/>
      <c r="AHQ45" s="49"/>
      <c r="AHR45" s="49"/>
      <c r="AHS45" s="49"/>
      <c r="AHT45" s="49"/>
      <c r="AHU45" s="49"/>
      <c r="AHV45" s="49"/>
      <c r="AHW45" s="49"/>
      <c r="AHX45" s="49"/>
      <c r="AHY45" s="49"/>
      <c r="AHZ45" s="49"/>
      <c r="AIA45" s="49"/>
      <c r="AIB45" s="49"/>
      <c r="AIC45" s="49"/>
      <c r="AID45" s="49"/>
      <c r="AIE45" s="49"/>
      <c r="AIF45" s="49"/>
      <c r="AIG45" s="49"/>
      <c r="AIH45" s="49"/>
      <c r="AII45" s="49"/>
      <c r="AIJ45" s="49"/>
      <c r="AIK45" s="49"/>
      <c r="AIL45" s="49"/>
      <c r="AIM45" s="49"/>
      <c r="AIN45" s="49"/>
      <c r="AIO45" s="49"/>
      <c r="AIP45" s="49"/>
      <c r="AIQ45" s="49"/>
      <c r="AIR45" s="49"/>
      <c r="AIS45" s="49"/>
      <c r="AIT45" s="49"/>
      <c r="AIU45" s="49"/>
      <c r="AIV45" s="49"/>
      <c r="AIW45" s="49"/>
      <c r="AIX45" s="49"/>
      <c r="AIY45" s="49"/>
      <c r="AIZ45" s="49"/>
      <c r="AJA45" s="49"/>
      <c r="AJB45" s="49"/>
      <c r="AJC45" s="49"/>
      <c r="AJD45" s="49"/>
      <c r="AJE45" s="49"/>
      <c r="AJF45" s="49"/>
      <c r="AJG45" s="49"/>
      <c r="AJH45" s="49"/>
      <c r="AJI45" s="49"/>
      <c r="AJJ45" s="49"/>
      <c r="AJK45" s="49"/>
      <c r="AJL45" s="49"/>
      <c r="AJM45" s="49"/>
      <c r="AJN45" s="49"/>
      <c r="AJO45" s="49"/>
      <c r="AJP45" s="49"/>
      <c r="AJQ45" s="49"/>
      <c r="AJR45" s="49"/>
      <c r="AJS45" s="49"/>
      <c r="AJT45" s="49"/>
      <c r="AJU45" s="49"/>
      <c r="AJV45" s="49"/>
      <c r="AJW45" s="49"/>
      <c r="AJX45" s="49"/>
      <c r="AJY45" s="49"/>
      <c r="AJZ45" s="49"/>
      <c r="AKA45" s="49"/>
      <c r="AKB45" s="49"/>
      <c r="AKC45" s="49"/>
      <c r="AKD45" s="49"/>
      <c r="AKE45" s="49"/>
      <c r="AKF45" s="49"/>
      <c r="AKG45" s="49"/>
      <c r="AKH45" s="49"/>
      <c r="AKI45" s="49"/>
      <c r="AKJ45" s="49"/>
      <c r="AKK45" s="49"/>
      <c r="AKL45" s="49"/>
      <c r="AKM45" s="49"/>
      <c r="AKN45" s="49"/>
      <c r="AKO45" s="49"/>
      <c r="AKP45" s="49"/>
      <c r="AKQ45" s="49"/>
      <c r="AKR45" s="49"/>
      <c r="AKS45" s="49"/>
      <c r="AKT45" s="49"/>
      <c r="AKU45" s="49"/>
      <c r="AKV45" s="49"/>
      <c r="AKW45" s="49"/>
      <c r="AKX45" s="49"/>
      <c r="AKY45" s="49"/>
      <c r="AKZ45" s="49"/>
      <c r="ALA45" s="49"/>
      <c r="ALB45" s="49"/>
      <c r="ALC45" s="49"/>
      <c r="ALD45" s="49"/>
      <c r="ALE45" s="49"/>
      <c r="ALF45" s="49"/>
      <c r="ALG45" s="49"/>
      <c r="ALH45" s="49"/>
      <c r="ALI45" s="49"/>
      <c r="ALJ45" s="49"/>
      <c r="ALK45" s="49"/>
      <c r="ALL45" s="49"/>
      <c r="ALM45" s="49"/>
      <c r="ALN45" s="49"/>
      <c r="ALO45" s="49"/>
      <c r="ALP45" s="49"/>
      <c r="ALQ45" s="49"/>
      <c r="ALR45" s="49"/>
      <c r="ALS45" s="49"/>
      <c r="ALT45" s="49"/>
      <c r="ALU45" s="49"/>
      <c r="ALV45" s="49"/>
      <c r="ALW45" s="49"/>
      <c r="ALX45" s="49"/>
      <c r="ALY45" s="49"/>
      <c r="ALZ45" s="49"/>
      <c r="AMA45" s="49"/>
      <c r="AMB45" s="49"/>
      <c r="AMC45" s="49"/>
      <c r="AMD45" s="49"/>
      <c r="AME45" s="49"/>
      <c r="AMF45" s="49"/>
      <c r="AMG45" s="49"/>
      <c r="AMH45" s="49"/>
    </row>
    <row r="46" spans="1:1022">
      <c r="A46" s="213">
        <v>1</v>
      </c>
      <c r="B46" s="207" t="s">
        <v>418</v>
      </c>
      <c r="C46" s="205" t="s">
        <v>278</v>
      </c>
      <c r="D46" s="206">
        <v>0.75</v>
      </c>
      <c r="E46" s="206"/>
      <c r="F46" s="214">
        <v>1</v>
      </c>
      <c r="G46" s="206"/>
      <c r="H46" s="214">
        <v>1</v>
      </c>
      <c r="I46" s="206"/>
      <c r="J46" s="214">
        <v>1</v>
      </c>
      <c r="K46" s="215"/>
      <c r="L46" s="146">
        <f t="shared" ref="L46:L76" si="3">SUM(E46:K46)</f>
        <v>3</v>
      </c>
      <c r="M46" s="147">
        <f t="shared" ref="M46:M76" si="4">L46*D46</f>
        <v>2.25</v>
      </c>
    </row>
    <row r="47" spans="1:1022">
      <c r="A47" s="154">
        <v>2</v>
      </c>
      <c r="B47" s="204" t="s">
        <v>419</v>
      </c>
      <c r="C47" s="202" t="s">
        <v>278</v>
      </c>
      <c r="D47" s="206">
        <v>0.75</v>
      </c>
      <c r="E47" s="87"/>
      <c r="F47" s="210">
        <v>1</v>
      </c>
      <c r="G47" s="87"/>
      <c r="H47" s="210">
        <v>1</v>
      </c>
      <c r="I47" s="87"/>
      <c r="J47" s="210">
        <v>1</v>
      </c>
      <c r="K47" s="216"/>
      <c r="L47" s="146">
        <f t="shared" si="3"/>
        <v>3</v>
      </c>
      <c r="M47" s="147">
        <f t="shared" si="4"/>
        <v>2.25</v>
      </c>
    </row>
    <row r="48" spans="1:1022">
      <c r="A48" s="213">
        <v>3</v>
      </c>
      <c r="B48" s="204" t="s">
        <v>448</v>
      </c>
      <c r="C48" s="202" t="s">
        <v>278</v>
      </c>
      <c r="D48" s="206">
        <v>0.75</v>
      </c>
      <c r="E48" s="87"/>
      <c r="F48" s="210">
        <v>1</v>
      </c>
      <c r="G48" s="87"/>
      <c r="H48" s="210">
        <v>1</v>
      </c>
      <c r="I48" s="87"/>
      <c r="J48" s="210">
        <v>1</v>
      </c>
      <c r="K48" s="216"/>
      <c r="L48" s="146">
        <f t="shared" si="3"/>
        <v>3</v>
      </c>
      <c r="M48" s="147">
        <f t="shared" si="4"/>
        <v>2.25</v>
      </c>
    </row>
    <row r="49" spans="1:13">
      <c r="A49" s="154">
        <v>4</v>
      </c>
      <c r="B49" s="204" t="s">
        <v>420</v>
      </c>
      <c r="C49" s="202" t="s">
        <v>278</v>
      </c>
      <c r="D49" s="206">
        <v>0.75</v>
      </c>
      <c r="E49" s="87"/>
      <c r="F49" s="210">
        <v>2</v>
      </c>
      <c r="G49" s="87"/>
      <c r="H49" s="210">
        <v>2</v>
      </c>
      <c r="I49" s="87"/>
      <c r="J49" s="210">
        <v>2</v>
      </c>
      <c r="K49" s="216"/>
      <c r="L49" s="146">
        <f t="shared" si="3"/>
        <v>6</v>
      </c>
      <c r="M49" s="147">
        <f t="shared" si="4"/>
        <v>4.5</v>
      </c>
    </row>
    <row r="50" spans="1:13">
      <c r="A50" s="213">
        <v>5</v>
      </c>
      <c r="B50" s="204" t="s">
        <v>200</v>
      </c>
      <c r="C50" s="202" t="s">
        <v>278</v>
      </c>
      <c r="D50" s="206">
        <v>0.75</v>
      </c>
      <c r="E50" s="87"/>
      <c r="F50" s="243" t="s">
        <v>453</v>
      </c>
      <c r="G50" s="243"/>
      <c r="H50" s="243"/>
      <c r="I50" s="243"/>
      <c r="J50" s="243"/>
      <c r="K50" s="216"/>
      <c r="L50" s="146">
        <f t="shared" si="3"/>
        <v>0</v>
      </c>
      <c r="M50" s="147">
        <f t="shared" si="4"/>
        <v>0</v>
      </c>
    </row>
    <row r="51" spans="1:13">
      <c r="A51" s="154">
        <v>6</v>
      </c>
      <c r="B51" s="204" t="s">
        <v>421</v>
      </c>
      <c r="C51" s="202" t="s">
        <v>278</v>
      </c>
      <c r="D51" s="206">
        <v>0.75</v>
      </c>
      <c r="E51" s="87"/>
      <c r="F51" s="243" t="s">
        <v>454</v>
      </c>
      <c r="G51" s="243"/>
      <c r="H51" s="243"/>
      <c r="I51" s="243"/>
      <c r="J51" s="243"/>
      <c r="K51" s="216"/>
      <c r="L51" s="146">
        <f t="shared" si="3"/>
        <v>0</v>
      </c>
      <c r="M51" s="147">
        <f t="shared" si="4"/>
        <v>0</v>
      </c>
    </row>
    <row r="52" spans="1:13">
      <c r="A52" s="213">
        <v>7</v>
      </c>
      <c r="B52" s="204" t="s">
        <v>447</v>
      </c>
      <c r="C52" s="202" t="s">
        <v>278</v>
      </c>
      <c r="D52" s="206">
        <v>0.75</v>
      </c>
      <c r="E52" s="87"/>
      <c r="F52" s="210">
        <v>2</v>
      </c>
      <c r="G52" s="87"/>
      <c r="H52" s="210">
        <v>2</v>
      </c>
      <c r="I52" s="87"/>
      <c r="J52" s="210">
        <v>2</v>
      </c>
      <c r="K52" s="216"/>
      <c r="L52" s="146">
        <f t="shared" si="3"/>
        <v>6</v>
      </c>
      <c r="M52" s="147">
        <f t="shared" si="4"/>
        <v>4.5</v>
      </c>
    </row>
    <row r="53" spans="1:13">
      <c r="A53" s="154">
        <v>8</v>
      </c>
      <c r="B53" s="204" t="s">
        <v>422</v>
      </c>
      <c r="C53" s="202" t="s">
        <v>278</v>
      </c>
      <c r="D53" s="206">
        <v>0.75</v>
      </c>
      <c r="E53" s="87"/>
      <c r="F53" s="210">
        <v>2</v>
      </c>
      <c r="G53" s="87"/>
      <c r="H53" s="210">
        <v>2</v>
      </c>
      <c r="I53" s="87"/>
      <c r="J53" s="210">
        <v>2</v>
      </c>
      <c r="K53" s="216"/>
      <c r="L53" s="146">
        <f t="shared" si="3"/>
        <v>6</v>
      </c>
      <c r="M53" s="147">
        <f t="shared" si="4"/>
        <v>4.5</v>
      </c>
    </row>
    <row r="54" spans="1:13">
      <c r="A54" s="213">
        <v>9</v>
      </c>
      <c r="B54" s="204" t="s">
        <v>423</v>
      </c>
      <c r="C54" s="202" t="s">
        <v>278</v>
      </c>
      <c r="D54" s="206">
        <v>0.75</v>
      </c>
      <c r="E54" s="87"/>
      <c r="F54" s="210">
        <v>1</v>
      </c>
      <c r="G54" s="87"/>
      <c r="H54" s="210">
        <v>1</v>
      </c>
      <c r="I54" s="87"/>
      <c r="J54" s="210">
        <v>1</v>
      </c>
      <c r="K54" s="216"/>
      <c r="L54" s="146">
        <f t="shared" si="3"/>
        <v>3</v>
      </c>
      <c r="M54" s="147">
        <f t="shared" si="4"/>
        <v>2.25</v>
      </c>
    </row>
    <row r="55" spans="1:13">
      <c r="A55" s="154">
        <v>10</v>
      </c>
      <c r="B55" s="204" t="s">
        <v>194</v>
      </c>
      <c r="C55" s="202" t="s">
        <v>278</v>
      </c>
      <c r="D55" s="206">
        <v>1.1000000000000001</v>
      </c>
      <c r="E55" s="87"/>
      <c r="F55" s="243" t="s">
        <v>455</v>
      </c>
      <c r="G55" s="243"/>
      <c r="H55" s="243"/>
      <c r="I55" s="243"/>
      <c r="J55" s="243"/>
      <c r="K55" s="216"/>
      <c r="L55" s="146">
        <f t="shared" si="3"/>
        <v>0</v>
      </c>
      <c r="M55" s="147">
        <f t="shared" si="4"/>
        <v>0</v>
      </c>
    </row>
    <row r="56" spans="1:13">
      <c r="A56" s="213">
        <v>11</v>
      </c>
      <c r="B56" s="204" t="s">
        <v>424</v>
      </c>
      <c r="C56" s="202" t="s">
        <v>278</v>
      </c>
      <c r="D56" s="206">
        <v>0.75</v>
      </c>
      <c r="E56" s="87"/>
      <c r="F56" s="210">
        <v>6</v>
      </c>
      <c r="G56" s="87"/>
      <c r="H56" s="210">
        <v>6</v>
      </c>
      <c r="I56" s="87"/>
      <c r="J56" s="210">
        <v>6</v>
      </c>
      <c r="K56" s="216"/>
      <c r="L56" s="146">
        <f t="shared" si="3"/>
        <v>18</v>
      </c>
      <c r="M56" s="147">
        <f t="shared" si="4"/>
        <v>13.5</v>
      </c>
    </row>
    <row r="57" spans="1:13">
      <c r="A57" s="154">
        <v>12</v>
      </c>
      <c r="B57" s="204" t="s">
        <v>425</v>
      </c>
      <c r="C57" s="202" t="s">
        <v>278</v>
      </c>
      <c r="D57" s="206">
        <v>0.75</v>
      </c>
      <c r="E57" s="87"/>
      <c r="F57" s="210">
        <v>2</v>
      </c>
      <c r="G57" s="87"/>
      <c r="H57" s="87">
        <v>2</v>
      </c>
      <c r="I57" s="87"/>
      <c r="J57" s="87">
        <v>2</v>
      </c>
      <c r="K57" s="216"/>
      <c r="L57" s="146">
        <f t="shared" si="3"/>
        <v>6</v>
      </c>
      <c r="M57" s="147">
        <f t="shared" si="4"/>
        <v>4.5</v>
      </c>
    </row>
    <row r="58" spans="1:13">
      <c r="A58" s="213">
        <v>13</v>
      </c>
      <c r="B58" s="204" t="s">
        <v>426</v>
      </c>
      <c r="C58" s="202" t="s">
        <v>278</v>
      </c>
      <c r="D58" s="206">
        <v>0.75</v>
      </c>
      <c r="E58" s="87"/>
      <c r="F58" s="243" t="s">
        <v>456</v>
      </c>
      <c r="G58" s="243"/>
      <c r="H58" s="243"/>
      <c r="I58" s="243"/>
      <c r="J58" s="243"/>
      <c r="K58" s="216"/>
      <c r="L58" s="146">
        <f t="shared" si="3"/>
        <v>0</v>
      </c>
      <c r="M58" s="147">
        <f t="shared" si="4"/>
        <v>0</v>
      </c>
    </row>
    <row r="59" spans="1:13">
      <c r="A59" s="154">
        <v>14</v>
      </c>
      <c r="B59" s="204" t="s">
        <v>427</v>
      </c>
      <c r="C59" s="202" t="s">
        <v>278</v>
      </c>
      <c r="D59" s="206">
        <v>0.75</v>
      </c>
      <c r="E59" s="87"/>
      <c r="F59" s="210">
        <v>4</v>
      </c>
      <c r="G59" s="87"/>
      <c r="H59" s="210">
        <v>4</v>
      </c>
      <c r="I59" s="87"/>
      <c r="J59" s="210">
        <v>4</v>
      </c>
      <c r="K59" s="216"/>
      <c r="L59" s="146">
        <f t="shared" si="3"/>
        <v>12</v>
      </c>
      <c r="M59" s="147">
        <f t="shared" si="4"/>
        <v>9</v>
      </c>
    </row>
    <row r="60" spans="1:13">
      <c r="A60" s="213">
        <v>15</v>
      </c>
      <c r="B60" s="204" t="s">
        <v>428</v>
      </c>
      <c r="C60" s="202" t="s">
        <v>278</v>
      </c>
      <c r="D60" s="206">
        <v>0.75</v>
      </c>
      <c r="E60" s="87"/>
      <c r="F60" s="210">
        <v>2</v>
      </c>
      <c r="G60" s="87"/>
      <c r="H60" s="210">
        <v>2</v>
      </c>
      <c r="I60" s="87"/>
      <c r="J60" s="210">
        <v>2</v>
      </c>
      <c r="K60" s="216"/>
      <c r="L60" s="146">
        <f t="shared" si="3"/>
        <v>6</v>
      </c>
      <c r="M60" s="147">
        <f t="shared" si="4"/>
        <v>4.5</v>
      </c>
    </row>
    <row r="61" spans="1:13">
      <c r="A61" s="154">
        <v>16</v>
      </c>
      <c r="B61" s="204" t="s">
        <v>187</v>
      </c>
      <c r="C61" s="202" t="s">
        <v>278</v>
      </c>
      <c r="D61" s="206">
        <v>0.75</v>
      </c>
      <c r="E61" s="87"/>
      <c r="F61" s="210">
        <v>8</v>
      </c>
      <c r="G61" s="87"/>
      <c r="H61" s="210">
        <v>8</v>
      </c>
      <c r="I61" s="87"/>
      <c r="J61" s="210">
        <v>8</v>
      </c>
      <c r="K61" s="216"/>
      <c r="L61" s="146">
        <f t="shared" si="3"/>
        <v>24</v>
      </c>
      <c r="M61" s="147">
        <f t="shared" si="4"/>
        <v>18</v>
      </c>
    </row>
    <row r="62" spans="1:13">
      <c r="A62" s="213">
        <v>17</v>
      </c>
      <c r="B62" s="204" t="s">
        <v>449</v>
      </c>
      <c r="C62" s="202" t="s">
        <v>278</v>
      </c>
      <c r="D62" s="206">
        <v>0.75</v>
      </c>
      <c r="E62" s="87"/>
      <c r="F62" s="210">
        <v>1</v>
      </c>
      <c r="G62" s="87"/>
      <c r="H62" s="210">
        <v>1</v>
      </c>
      <c r="I62" s="87"/>
      <c r="J62" s="210">
        <v>1</v>
      </c>
      <c r="K62" s="216"/>
      <c r="L62" s="146">
        <f t="shared" si="3"/>
        <v>3</v>
      </c>
      <c r="M62" s="147">
        <f t="shared" si="4"/>
        <v>2.25</v>
      </c>
    </row>
    <row r="63" spans="1:13">
      <c r="A63" s="154">
        <v>18</v>
      </c>
      <c r="B63" s="204" t="s">
        <v>429</v>
      </c>
      <c r="C63" s="202" t="s">
        <v>278</v>
      </c>
      <c r="D63" s="206">
        <v>0.75</v>
      </c>
      <c r="E63" s="87"/>
      <c r="F63" s="210">
        <v>2</v>
      </c>
      <c r="G63" s="87"/>
      <c r="H63" s="210">
        <v>2</v>
      </c>
      <c r="I63" s="87"/>
      <c r="J63" s="210">
        <v>2</v>
      </c>
      <c r="K63" s="216"/>
      <c r="L63" s="146">
        <f t="shared" si="3"/>
        <v>6</v>
      </c>
      <c r="M63" s="147">
        <f t="shared" si="4"/>
        <v>4.5</v>
      </c>
    </row>
    <row r="64" spans="1:13">
      <c r="A64" s="213">
        <v>19</v>
      </c>
      <c r="B64" s="204" t="s">
        <v>450</v>
      </c>
      <c r="C64" s="202" t="s">
        <v>278</v>
      </c>
      <c r="D64" s="206">
        <v>0.75</v>
      </c>
      <c r="E64" s="87"/>
      <c r="F64" s="243" t="s">
        <v>457</v>
      </c>
      <c r="G64" s="243"/>
      <c r="H64" s="243"/>
      <c r="I64" s="243"/>
      <c r="J64" s="243"/>
      <c r="K64" s="216"/>
      <c r="L64" s="146">
        <f t="shared" si="3"/>
        <v>0</v>
      </c>
      <c r="M64" s="147">
        <f t="shared" si="4"/>
        <v>0</v>
      </c>
    </row>
    <row r="65" spans="1:13">
      <c r="A65" s="154">
        <v>20</v>
      </c>
      <c r="B65" s="204" t="s">
        <v>430</v>
      </c>
      <c r="C65" s="202" t="s">
        <v>278</v>
      </c>
      <c r="D65" s="206">
        <v>0.75</v>
      </c>
      <c r="E65" s="87"/>
      <c r="F65" s="210">
        <v>1</v>
      </c>
      <c r="G65" s="87"/>
      <c r="H65" s="210">
        <v>1</v>
      </c>
      <c r="I65" s="87"/>
      <c r="J65" s="210">
        <v>1</v>
      </c>
      <c r="K65" s="216"/>
      <c r="L65" s="146">
        <f t="shared" si="3"/>
        <v>3</v>
      </c>
      <c r="M65" s="147">
        <f t="shared" si="4"/>
        <v>2.25</v>
      </c>
    </row>
    <row r="66" spans="1:13">
      <c r="A66" s="213">
        <v>21</v>
      </c>
      <c r="B66" s="204" t="s">
        <v>431</v>
      </c>
      <c r="C66" s="202" t="s">
        <v>278</v>
      </c>
      <c r="D66" s="206">
        <v>0.75</v>
      </c>
      <c r="E66" s="87"/>
      <c r="F66" s="210">
        <v>1</v>
      </c>
      <c r="G66" s="87"/>
      <c r="H66" s="210">
        <v>1</v>
      </c>
      <c r="I66" s="87"/>
      <c r="J66" s="210">
        <v>1</v>
      </c>
      <c r="K66" s="216"/>
      <c r="L66" s="146">
        <f t="shared" si="3"/>
        <v>3</v>
      </c>
      <c r="M66" s="147">
        <f t="shared" si="4"/>
        <v>2.25</v>
      </c>
    </row>
    <row r="67" spans="1:13" ht="13.5" customHeight="1">
      <c r="A67" s="154">
        <v>22</v>
      </c>
      <c r="B67" s="204" t="s">
        <v>432</v>
      </c>
      <c r="C67" s="202" t="s">
        <v>278</v>
      </c>
      <c r="D67" s="206">
        <v>0.75</v>
      </c>
      <c r="E67" s="87"/>
      <c r="F67" s="243" t="s">
        <v>457</v>
      </c>
      <c r="G67" s="243"/>
      <c r="H67" s="243"/>
      <c r="I67" s="243"/>
      <c r="J67" s="243"/>
      <c r="K67" s="216"/>
      <c r="L67" s="146">
        <f t="shared" si="3"/>
        <v>0</v>
      </c>
      <c r="M67" s="147">
        <f t="shared" si="4"/>
        <v>0</v>
      </c>
    </row>
    <row r="68" spans="1:13">
      <c r="A68" s="213">
        <v>23</v>
      </c>
      <c r="B68" s="204" t="s">
        <v>446</v>
      </c>
      <c r="C68" s="202" t="s">
        <v>278</v>
      </c>
      <c r="D68" s="206">
        <v>0.75</v>
      </c>
      <c r="E68" s="87"/>
      <c r="F68" s="210">
        <v>1</v>
      </c>
      <c r="G68" s="87"/>
      <c r="H68" s="210">
        <v>1</v>
      </c>
      <c r="I68" s="87"/>
      <c r="J68" s="210">
        <v>1</v>
      </c>
      <c r="K68" s="216"/>
      <c r="L68" s="146">
        <f t="shared" si="3"/>
        <v>3</v>
      </c>
      <c r="M68" s="147">
        <f t="shared" si="4"/>
        <v>2.25</v>
      </c>
    </row>
    <row r="69" spans="1:13">
      <c r="A69" s="154">
        <v>24</v>
      </c>
      <c r="B69" s="204" t="s">
        <v>433</v>
      </c>
      <c r="C69" s="202" t="s">
        <v>278</v>
      </c>
      <c r="D69" s="206">
        <v>0.75</v>
      </c>
      <c r="E69" s="87"/>
      <c r="F69" s="210">
        <v>3</v>
      </c>
      <c r="G69" s="87"/>
      <c r="H69" s="210">
        <v>3</v>
      </c>
      <c r="I69" s="87"/>
      <c r="J69" s="210">
        <v>3</v>
      </c>
      <c r="K69" s="216"/>
      <c r="L69" s="146">
        <f t="shared" si="3"/>
        <v>9</v>
      </c>
      <c r="M69" s="147">
        <f t="shared" si="4"/>
        <v>6.75</v>
      </c>
    </row>
    <row r="70" spans="1:13">
      <c r="A70" s="213">
        <v>25</v>
      </c>
      <c r="B70" s="203" t="s">
        <v>434</v>
      </c>
      <c r="C70" s="202" t="s">
        <v>278</v>
      </c>
      <c r="D70" s="206">
        <v>0.75</v>
      </c>
      <c r="E70" s="87"/>
      <c r="F70" s="210">
        <v>1</v>
      </c>
      <c r="G70" s="87"/>
      <c r="H70" s="210">
        <v>1</v>
      </c>
      <c r="I70" s="87"/>
      <c r="J70" s="210">
        <v>1</v>
      </c>
      <c r="K70" s="216"/>
      <c r="L70" s="146">
        <f t="shared" si="3"/>
        <v>3</v>
      </c>
      <c r="M70" s="147">
        <f t="shared" si="4"/>
        <v>2.25</v>
      </c>
    </row>
    <row r="71" spans="1:13">
      <c r="A71" s="154">
        <v>26</v>
      </c>
      <c r="B71" s="203" t="s">
        <v>435</v>
      </c>
      <c r="C71" s="202" t="s">
        <v>278</v>
      </c>
      <c r="D71" s="206">
        <v>0.75</v>
      </c>
      <c r="E71" s="87"/>
      <c r="F71" s="210">
        <v>1</v>
      </c>
      <c r="G71" s="87"/>
      <c r="H71" s="210">
        <v>1</v>
      </c>
      <c r="I71" s="87"/>
      <c r="J71" s="210">
        <v>1</v>
      </c>
      <c r="K71" s="216"/>
      <c r="L71" s="130">
        <f t="shared" si="3"/>
        <v>3</v>
      </c>
      <c r="M71" s="131">
        <f t="shared" si="4"/>
        <v>2.25</v>
      </c>
    </row>
    <row r="72" spans="1:13">
      <c r="A72" s="213">
        <v>27</v>
      </c>
      <c r="B72" s="203" t="s">
        <v>436</v>
      </c>
      <c r="C72" s="202" t="s">
        <v>278</v>
      </c>
      <c r="D72" s="206">
        <v>0.75</v>
      </c>
      <c r="E72" s="87"/>
      <c r="F72" s="210">
        <v>2</v>
      </c>
      <c r="G72" s="87"/>
      <c r="H72" s="210">
        <v>2</v>
      </c>
      <c r="I72" s="87"/>
      <c r="J72" s="210">
        <v>2</v>
      </c>
      <c r="K72" s="216"/>
      <c r="L72" s="130">
        <f t="shared" si="3"/>
        <v>6</v>
      </c>
      <c r="M72" s="131">
        <f t="shared" si="4"/>
        <v>4.5</v>
      </c>
    </row>
    <row r="73" spans="1:13">
      <c r="A73" s="154">
        <v>28</v>
      </c>
      <c r="B73" s="203" t="s">
        <v>437</v>
      </c>
      <c r="C73" s="202" t="s">
        <v>278</v>
      </c>
      <c r="D73" s="206">
        <v>0.75</v>
      </c>
      <c r="E73" s="87"/>
      <c r="F73" s="210">
        <v>1</v>
      </c>
      <c r="G73" s="87"/>
      <c r="H73" s="210">
        <v>1</v>
      </c>
      <c r="I73" s="87"/>
      <c r="J73" s="210">
        <v>1</v>
      </c>
      <c r="K73" s="216"/>
      <c r="L73" s="130">
        <f t="shared" si="3"/>
        <v>3</v>
      </c>
      <c r="M73" s="131">
        <f t="shared" si="4"/>
        <v>2.25</v>
      </c>
    </row>
    <row r="74" spans="1:13">
      <c r="A74" s="213">
        <v>29</v>
      </c>
      <c r="B74" s="203" t="s">
        <v>438</v>
      </c>
      <c r="C74" s="202" t="s">
        <v>278</v>
      </c>
      <c r="D74" s="206">
        <v>0.75</v>
      </c>
      <c r="E74" s="87"/>
      <c r="F74" s="210">
        <v>3</v>
      </c>
      <c r="G74" s="87"/>
      <c r="H74" s="210">
        <v>3</v>
      </c>
      <c r="I74" s="87"/>
      <c r="J74" s="210">
        <v>3</v>
      </c>
      <c r="K74" s="216"/>
      <c r="L74" s="130">
        <f t="shared" si="3"/>
        <v>9</v>
      </c>
      <c r="M74" s="131">
        <f t="shared" si="4"/>
        <v>6.75</v>
      </c>
    </row>
    <row r="75" spans="1:13">
      <c r="A75" s="154">
        <v>30</v>
      </c>
      <c r="B75" s="203" t="s">
        <v>439</v>
      </c>
      <c r="C75" s="202" t="s">
        <v>278</v>
      </c>
      <c r="D75" s="206">
        <v>0.75</v>
      </c>
      <c r="E75" s="87"/>
      <c r="F75" s="210">
        <v>2</v>
      </c>
      <c r="G75" s="87"/>
      <c r="H75" s="210">
        <v>2</v>
      </c>
      <c r="I75" s="87"/>
      <c r="J75" s="210">
        <v>2</v>
      </c>
      <c r="K75" s="216"/>
      <c r="L75" s="130">
        <f t="shared" si="3"/>
        <v>6</v>
      </c>
      <c r="M75" s="131">
        <f t="shared" si="4"/>
        <v>4.5</v>
      </c>
    </row>
    <row r="76" spans="1:13">
      <c r="A76" s="213">
        <v>31</v>
      </c>
      <c r="B76" s="208" t="s">
        <v>164</v>
      </c>
      <c r="C76" s="202" t="s">
        <v>278</v>
      </c>
      <c r="D76" s="206">
        <v>0.75</v>
      </c>
      <c r="E76" s="87"/>
      <c r="F76" s="210">
        <v>3</v>
      </c>
      <c r="G76" s="87"/>
      <c r="H76" s="210">
        <v>3</v>
      </c>
      <c r="I76" s="87"/>
      <c r="J76" s="210">
        <v>3</v>
      </c>
      <c r="K76" s="216"/>
      <c r="L76" s="137">
        <f t="shared" si="3"/>
        <v>9</v>
      </c>
      <c r="M76" s="138">
        <f t="shared" si="4"/>
        <v>6.75</v>
      </c>
    </row>
    <row r="77" spans="1:13">
      <c r="A77" s="154">
        <v>32</v>
      </c>
      <c r="B77" s="209" t="s">
        <v>203</v>
      </c>
      <c r="C77" s="202" t="s">
        <v>278</v>
      </c>
      <c r="D77" s="206">
        <v>0.75</v>
      </c>
      <c r="E77" s="133"/>
      <c r="F77" s="210">
        <v>2</v>
      </c>
      <c r="G77" s="43"/>
      <c r="H77" s="210">
        <v>2</v>
      </c>
      <c r="I77" s="43"/>
      <c r="J77" s="210">
        <v>2</v>
      </c>
      <c r="K77" s="172"/>
      <c r="L77" s="137">
        <f t="shared" ref="L77:L94" si="5">SUM(E77:K77)</f>
        <v>6</v>
      </c>
      <c r="M77" s="138">
        <f t="shared" ref="M77:M94" si="6">L77*D77</f>
        <v>4.5</v>
      </c>
    </row>
    <row r="78" spans="1:13">
      <c r="A78" s="213">
        <v>33</v>
      </c>
      <c r="B78" s="209" t="s">
        <v>440</v>
      </c>
      <c r="C78" s="202" t="s">
        <v>278</v>
      </c>
      <c r="D78" s="206">
        <v>0.75</v>
      </c>
      <c r="E78" s="133"/>
      <c r="F78" s="210">
        <v>2</v>
      </c>
      <c r="G78" s="43"/>
      <c r="H78" s="210">
        <v>2</v>
      </c>
      <c r="I78" s="43"/>
      <c r="J78" s="210">
        <v>2</v>
      </c>
      <c r="K78" s="172"/>
      <c r="L78" s="137">
        <f t="shared" si="5"/>
        <v>6</v>
      </c>
      <c r="M78" s="138">
        <f t="shared" si="6"/>
        <v>4.5</v>
      </c>
    </row>
    <row r="79" spans="1:13">
      <c r="A79" s="154">
        <v>34</v>
      </c>
      <c r="B79" s="209" t="s">
        <v>209</v>
      </c>
      <c r="C79" s="202" t="s">
        <v>278</v>
      </c>
      <c r="D79" s="206">
        <v>0.75</v>
      </c>
      <c r="E79" s="133"/>
      <c r="F79" s="210">
        <v>2</v>
      </c>
      <c r="G79" s="43"/>
      <c r="H79" s="210">
        <v>2</v>
      </c>
      <c r="I79" s="43"/>
      <c r="J79" s="210">
        <v>2</v>
      </c>
      <c r="K79" s="172"/>
      <c r="L79" s="137">
        <f t="shared" si="5"/>
        <v>6</v>
      </c>
      <c r="M79" s="138">
        <f t="shared" si="6"/>
        <v>4.5</v>
      </c>
    </row>
    <row r="80" spans="1:13">
      <c r="A80" s="213">
        <v>35</v>
      </c>
      <c r="B80" s="209" t="s">
        <v>458</v>
      </c>
      <c r="C80" s="202" t="s">
        <v>278</v>
      </c>
      <c r="D80" s="206">
        <v>0.75</v>
      </c>
      <c r="E80" s="133"/>
      <c r="F80" s="210"/>
      <c r="G80" s="43"/>
      <c r="H80" s="210"/>
      <c r="I80" s="43"/>
      <c r="J80" s="210"/>
      <c r="K80" s="172">
        <v>4</v>
      </c>
      <c r="L80" s="137">
        <f t="shared" ref="L80:L87" si="7">SUM(E80:K80)</f>
        <v>4</v>
      </c>
      <c r="M80" s="138">
        <f t="shared" ref="M80:M87" si="8">L80*D80</f>
        <v>3</v>
      </c>
    </row>
    <row r="81" spans="1:13">
      <c r="A81" s="154">
        <v>36</v>
      </c>
      <c r="B81" s="209" t="s">
        <v>459</v>
      </c>
      <c r="C81" s="202" t="s">
        <v>278</v>
      </c>
      <c r="D81" s="206">
        <v>1.1000000000000001</v>
      </c>
      <c r="E81" s="133"/>
      <c r="F81" s="210"/>
      <c r="G81" s="43"/>
      <c r="H81" s="210"/>
      <c r="I81" s="43"/>
      <c r="J81" s="210"/>
      <c r="K81" s="172">
        <v>1</v>
      </c>
      <c r="L81" s="137">
        <f t="shared" si="7"/>
        <v>1</v>
      </c>
      <c r="M81" s="138">
        <f t="shared" si="8"/>
        <v>1.1000000000000001</v>
      </c>
    </row>
    <row r="82" spans="1:13">
      <c r="A82" s="213">
        <v>37</v>
      </c>
      <c r="B82" s="209" t="s">
        <v>143</v>
      </c>
      <c r="C82" s="202" t="s">
        <v>278</v>
      </c>
      <c r="D82" s="206">
        <v>1.1000000000000001</v>
      </c>
      <c r="E82" s="133"/>
      <c r="F82" s="210"/>
      <c r="G82" s="43"/>
      <c r="H82" s="210"/>
      <c r="I82" s="43"/>
      <c r="J82" s="210"/>
      <c r="K82" s="172">
        <v>1</v>
      </c>
      <c r="L82" s="137">
        <f t="shared" si="7"/>
        <v>1</v>
      </c>
      <c r="M82" s="138">
        <f t="shared" si="8"/>
        <v>1.1000000000000001</v>
      </c>
    </row>
    <row r="83" spans="1:13">
      <c r="A83" s="154">
        <v>38</v>
      </c>
      <c r="B83" s="209" t="s">
        <v>460</v>
      </c>
      <c r="C83" s="202" t="s">
        <v>278</v>
      </c>
      <c r="D83" s="206">
        <v>0.75</v>
      </c>
      <c r="E83" s="133"/>
      <c r="F83" s="210"/>
      <c r="G83" s="43"/>
      <c r="H83" s="210"/>
      <c r="I83" s="43"/>
      <c r="J83" s="210"/>
      <c r="K83" s="172">
        <v>3</v>
      </c>
      <c r="L83" s="137">
        <f t="shared" si="7"/>
        <v>3</v>
      </c>
      <c r="M83" s="138">
        <f t="shared" si="8"/>
        <v>2.25</v>
      </c>
    </row>
    <row r="84" spans="1:13">
      <c r="A84" s="213">
        <v>39</v>
      </c>
      <c r="B84" s="209" t="s">
        <v>461</v>
      </c>
      <c r="C84" s="202" t="s">
        <v>278</v>
      </c>
      <c r="D84" s="206">
        <v>0.75</v>
      </c>
      <c r="E84" s="133"/>
      <c r="F84" s="210"/>
      <c r="G84" s="43"/>
      <c r="H84" s="210"/>
      <c r="I84" s="43"/>
      <c r="J84" s="210"/>
      <c r="K84" s="172">
        <v>2</v>
      </c>
      <c r="L84" s="137">
        <f t="shared" si="7"/>
        <v>2</v>
      </c>
      <c r="M84" s="138">
        <f t="shared" si="8"/>
        <v>1.5</v>
      </c>
    </row>
    <row r="85" spans="1:13">
      <c r="A85" s="154">
        <v>40</v>
      </c>
      <c r="B85" s="209" t="s">
        <v>462</v>
      </c>
      <c r="C85" s="202" t="s">
        <v>278</v>
      </c>
      <c r="D85" s="206">
        <v>0.75</v>
      </c>
      <c r="E85" s="133"/>
      <c r="F85" s="210"/>
      <c r="G85" s="43"/>
      <c r="H85" s="210"/>
      <c r="I85" s="43"/>
      <c r="J85" s="210"/>
      <c r="K85" s="172">
        <v>2</v>
      </c>
      <c r="L85" s="137">
        <f t="shared" si="7"/>
        <v>2</v>
      </c>
      <c r="M85" s="138">
        <f t="shared" si="8"/>
        <v>1.5</v>
      </c>
    </row>
    <row r="86" spans="1:13">
      <c r="A86" s="213">
        <v>41</v>
      </c>
      <c r="B86" s="209" t="s">
        <v>185</v>
      </c>
      <c r="C86" s="202" t="s">
        <v>278</v>
      </c>
      <c r="D86" s="206">
        <v>1.1000000000000001</v>
      </c>
      <c r="E86" s="133"/>
      <c r="F86" s="210"/>
      <c r="G86" s="43"/>
      <c r="H86" s="210"/>
      <c r="I86" s="43"/>
      <c r="J86" s="210"/>
      <c r="K86" s="172">
        <v>3</v>
      </c>
      <c r="L86" s="137">
        <f t="shared" si="7"/>
        <v>3</v>
      </c>
      <c r="M86" s="138">
        <f t="shared" si="8"/>
        <v>3.3000000000000003</v>
      </c>
    </row>
    <row r="87" spans="1:13">
      <c r="A87" s="154">
        <v>42</v>
      </c>
      <c r="B87" s="209" t="s">
        <v>463</v>
      </c>
      <c r="C87" s="202" t="s">
        <v>278</v>
      </c>
      <c r="D87" s="206">
        <v>0.75</v>
      </c>
      <c r="E87" s="133"/>
      <c r="F87" s="210"/>
      <c r="G87" s="43"/>
      <c r="H87" s="210"/>
      <c r="I87" s="43"/>
      <c r="J87" s="210"/>
      <c r="K87" s="172">
        <v>2</v>
      </c>
      <c r="L87" s="137">
        <f t="shared" si="7"/>
        <v>2</v>
      </c>
      <c r="M87" s="138">
        <f t="shared" si="8"/>
        <v>1.5</v>
      </c>
    </row>
    <row r="88" spans="1:13">
      <c r="A88" s="213">
        <v>43</v>
      </c>
      <c r="B88" s="209" t="s">
        <v>441</v>
      </c>
      <c r="C88" s="202" t="s">
        <v>278</v>
      </c>
      <c r="D88" s="206">
        <v>0.75</v>
      </c>
      <c r="E88" s="133"/>
      <c r="F88" s="211">
        <v>4</v>
      </c>
      <c r="G88" s="43"/>
      <c r="H88" s="211">
        <v>4</v>
      </c>
      <c r="I88" s="43"/>
      <c r="J88" s="211">
        <v>4</v>
      </c>
      <c r="K88" s="172"/>
      <c r="L88" s="137">
        <f t="shared" si="5"/>
        <v>12</v>
      </c>
      <c r="M88" s="138">
        <f t="shared" si="6"/>
        <v>9</v>
      </c>
    </row>
    <row r="89" spans="1:13">
      <c r="A89" s="154">
        <v>44</v>
      </c>
      <c r="B89" s="209" t="s">
        <v>451</v>
      </c>
      <c r="C89" s="202" t="s">
        <v>278</v>
      </c>
      <c r="D89" s="206">
        <v>0.75</v>
      </c>
      <c r="E89" s="133"/>
      <c r="F89" s="211">
        <v>4</v>
      </c>
      <c r="G89" s="43"/>
      <c r="H89" s="211">
        <v>4</v>
      </c>
      <c r="I89" s="43"/>
      <c r="J89" s="211">
        <v>4</v>
      </c>
      <c r="K89" s="172"/>
      <c r="L89" s="137">
        <f t="shared" si="5"/>
        <v>12</v>
      </c>
      <c r="M89" s="138">
        <f t="shared" si="6"/>
        <v>9</v>
      </c>
    </row>
    <row r="90" spans="1:13">
      <c r="A90" s="213">
        <v>45</v>
      </c>
      <c r="B90" s="209" t="s">
        <v>442</v>
      </c>
      <c r="C90" s="202" t="s">
        <v>278</v>
      </c>
      <c r="D90" s="206">
        <v>0.75</v>
      </c>
      <c r="E90" s="133"/>
      <c r="F90" s="211">
        <v>1</v>
      </c>
      <c r="G90" s="43"/>
      <c r="H90" s="211">
        <v>1</v>
      </c>
      <c r="I90" s="43"/>
      <c r="J90" s="211">
        <v>1</v>
      </c>
      <c r="K90" s="172"/>
      <c r="L90" s="137">
        <f t="shared" si="5"/>
        <v>3</v>
      </c>
      <c r="M90" s="138">
        <f t="shared" si="6"/>
        <v>2.25</v>
      </c>
    </row>
    <row r="91" spans="1:13">
      <c r="A91" s="154">
        <v>46</v>
      </c>
      <c r="B91" s="209" t="s">
        <v>443</v>
      </c>
      <c r="C91" s="202" t="s">
        <v>278</v>
      </c>
      <c r="D91" s="206">
        <v>0.75</v>
      </c>
      <c r="E91" s="133"/>
      <c r="F91" s="211">
        <v>2</v>
      </c>
      <c r="G91" s="43"/>
      <c r="H91" s="211">
        <v>2</v>
      </c>
      <c r="I91" s="43"/>
      <c r="J91" s="211">
        <v>2</v>
      </c>
      <c r="K91" s="172"/>
      <c r="L91" s="137">
        <f t="shared" si="5"/>
        <v>6</v>
      </c>
      <c r="M91" s="138">
        <f t="shared" si="6"/>
        <v>4.5</v>
      </c>
    </row>
    <row r="92" spans="1:13">
      <c r="A92" s="213">
        <v>47</v>
      </c>
      <c r="B92" s="209" t="s">
        <v>444</v>
      </c>
      <c r="C92" s="202" t="s">
        <v>278</v>
      </c>
      <c r="D92" s="206">
        <v>0.75</v>
      </c>
      <c r="E92" s="133"/>
      <c r="F92" s="211">
        <v>6</v>
      </c>
      <c r="G92" s="43"/>
      <c r="H92" s="211">
        <v>6</v>
      </c>
      <c r="I92" s="43"/>
      <c r="J92" s="211">
        <v>6</v>
      </c>
      <c r="K92" s="172"/>
      <c r="L92" s="137">
        <f t="shared" si="5"/>
        <v>18</v>
      </c>
      <c r="M92" s="138">
        <f t="shared" si="6"/>
        <v>13.5</v>
      </c>
    </row>
    <row r="93" spans="1:13">
      <c r="A93" s="154">
        <v>48</v>
      </c>
      <c r="B93" s="209" t="s">
        <v>452</v>
      </c>
      <c r="C93" s="202" t="s">
        <v>278</v>
      </c>
      <c r="D93" s="206">
        <v>0.75</v>
      </c>
      <c r="E93" s="133"/>
      <c r="F93" s="211">
        <v>4</v>
      </c>
      <c r="G93" s="43"/>
      <c r="H93" s="211">
        <v>4</v>
      </c>
      <c r="I93" s="43"/>
      <c r="J93" s="211">
        <v>4</v>
      </c>
      <c r="K93" s="172"/>
      <c r="L93" s="137">
        <f t="shared" si="5"/>
        <v>12</v>
      </c>
      <c r="M93" s="138">
        <f t="shared" si="6"/>
        <v>9</v>
      </c>
    </row>
    <row r="94" spans="1:13" ht="13.5" thickBot="1">
      <c r="A94" s="213">
        <v>49</v>
      </c>
      <c r="B94" s="209" t="s">
        <v>445</v>
      </c>
      <c r="C94" s="202" t="s">
        <v>278</v>
      </c>
      <c r="D94" s="206">
        <v>0.75</v>
      </c>
      <c r="E94" s="133"/>
      <c r="F94" s="210">
        <v>1</v>
      </c>
      <c r="G94" s="43"/>
      <c r="H94" s="210">
        <v>1</v>
      </c>
      <c r="I94" s="43"/>
      <c r="J94" s="210">
        <v>1</v>
      </c>
      <c r="K94" s="172"/>
      <c r="L94" s="137">
        <f t="shared" si="5"/>
        <v>3</v>
      </c>
      <c r="M94" s="138">
        <f t="shared" si="6"/>
        <v>2.25</v>
      </c>
    </row>
    <row r="95" spans="1:13" ht="13.5" thickBot="1">
      <c r="A95" s="240" t="s">
        <v>15</v>
      </c>
      <c r="B95" s="241"/>
      <c r="C95" s="241"/>
      <c r="D95" s="242"/>
      <c r="E95" s="139">
        <f>SUM(E56:E94)</f>
        <v>0</v>
      </c>
      <c r="F95" s="139">
        <f>SUM(F46:F94)</f>
        <v>82</v>
      </c>
      <c r="G95" s="139">
        <f t="shared" ref="G95:K95" si="9">SUM(G46:G94)</f>
        <v>0</v>
      </c>
      <c r="H95" s="139">
        <f t="shared" si="9"/>
        <v>82</v>
      </c>
      <c r="I95" s="139">
        <f t="shared" si="9"/>
        <v>0</v>
      </c>
      <c r="J95" s="139">
        <f t="shared" si="9"/>
        <v>82</v>
      </c>
      <c r="K95" s="140">
        <f t="shared" si="9"/>
        <v>18</v>
      </c>
      <c r="L95" s="217">
        <f>SUM(L46:L94)</f>
        <v>264</v>
      </c>
      <c r="M95" s="212">
        <f t="shared" ref="M95" si="10">SUM(M46:M94)</f>
        <v>199.75</v>
      </c>
    </row>
  </sheetData>
  <mergeCells count="27">
    <mergeCell ref="L44:L45"/>
    <mergeCell ref="A44:A45"/>
    <mergeCell ref="B44:B45"/>
    <mergeCell ref="C44:C45"/>
    <mergeCell ref="D44:D45"/>
    <mergeCell ref="E44:K44"/>
    <mergeCell ref="F51:J51"/>
    <mergeCell ref="M8:M9"/>
    <mergeCell ref="A41:D41"/>
    <mergeCell ref="A1:M1"/>
    <mergeCell ref="A2:M2"/>
    <mergeCell ref="A3:M3"/>
    <mergeCell ref="A5:M5"/>
    <mergeCell ref="A6:M6"/>
    <mergeCell ref="A8:A9"/>
    <mergeCell ref="B8:B9"/>
    <mergeCell ref="C8:C9"/>
    <mergeCell ref="L8:L9"/>
    <mergeCell ref="D8:D9"/>
    <mergeCell ref="E8:K8"/>
    <mergeCell ref="F50:J50"/>
    <mergeCell ref="M44:M45"/>
    <mergeCell ref="A95:D95"/>
    <mergeCell ref="F67:J67"/>
    <mergeCell ref="F64:J64"/>
    <mergeCell ref="F58:J58"/>
    <mergeCell ref="F55:J55"/>
  </mergeCells>
  <pageMargins left="0.39370078740157483" right="0.23622047244094491" top="0.39370078740157483" bottom="0.23622047244094491" header="0" footer="0"/>
  <pageSetup paperSize="9" scale="93" firstPageNumber="0" fitToHeight="0" orientation="portrait" horizontalDpi="300" verticalDpi="300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50"/>
  <sheetViews>
    <sheetView tabSelected="1" topLeftCell="A4" zoomScale="130" zoomScaleNormal="130" workbookViewId="0">
      <selection activeCell="N78" sqref="N78"/>
    </sheetView>
  </sheetViews>
  <sheetFormatPr defaultColWidth="8.7109375" defaultRowHeight="12.75"/>
  <cols>
    <col min="1" max="1" width="3.7109375" style="21" customWidth="1"/>
    <col min="2" max="2" width="37.28515625" style="21" customWidth="1"/>
    <col min="3" max="3" width="10.28515625" style="21" customWidth="1"/>
    <col min="4" max="4" width="5.85546875" style="21" customWidth="1"/>
    <col min="5" max="11" width="5.7109375" style="21" customWidth="1"/>
    <col min="12" max="12" width="5.85546875" style="21" customWidth="1"/>
    <col min="13" max="13" width="7.28515625" style="21" customWidth="1"/>
    <col min="14" max="1022" width="8.7109375" style="21"/>
    <col min="1023" max="16384" width="8.7109375" style="49"/>
  </cols>
  <sheetData>
    <row r="1" spans="1:14" ht="14.25" customHeigh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4" ht="14.25" customHeight="1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4" ht="20.25" customHeight="1">
      <c r="A3" s="247" t="s">
        <v>18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4" ht="48" customHeight="1">
      <c r="A4" s="22"/>
      <c r="B4" s="23"/>
      <c r="C4" s="23"/>
      <c r="D4" s="23"/>
      <c r="E4" s="23"/>
      <c r="F4" s="23"/>
      <c r="G4" s="23"/>
      <c r="H4" s="23"/>
      <c r="I4" s="23"/>
      <c r="J4" s="24" t="s">
        <v>19</v>
      </c>
      <c r="K4" s="25"/>
      <c r="L4" s="25"/>
      <c r="M4" s="25"/>
    </row>
    <row r="5" spans="1:14" ht="14.25">
      <c r="A5" s="248" t="s">
        <v>300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14" ht="14.25">
      <c r="A6" s="249" t="s">
        <v>82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14" ht="30" customHeight="1" thickBot="1">
      <c r="A7" s="25"/>
      <c r="B7" s="50" t="s">
        <v>17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4" ht="13.5" customHeight="1">
      <c r="A8" s="265" t="s">
        <v>2</v>
      </c>
      <c r="B8" s="267" t="s">
        <v>3</v>
      </c>
      <c r="C8" s="254" t="s">
        <v>4</v>
      </c>
      <c r="D8" s="254" t="s">
        <v>25</v>
      </c>
      <c r="E8" s="258" t="s">
        <v>5</v>
      </c>
      <c r="F8" s="259"/>
      <c r="G8" s="259"/>
      <c r="H8" s="259"/>
      <c r="I8" s="259"/>
      <c r="J8" s="259"/>
      <c r="K8" s="269"/>
      <c r="L8" s="260" t="s">
        <v>21</v>
      </c>
      <c r="M8" s="244" t="s">
        <v>13</v>
      </c>
      <c r="N8" s="26"/>
    </row>
    <row r="9" spans="1:14" ht="13.5" customHeight="1" thickBot="1">
      <c r="A9" s="266"/>
      <c r="B9" s="268"/>
      <c r="C9" s="255"/>
      <c r="D9" s="255"/>
      <c r="E9" s="51" t="s">
        <v>6</v>
      </c>
      <c r="F9" s="51" t="s">
        <v>7</v>
      </c>
      <c r="G9" s="51" t="s">
        <v>8</v>
      </c>
      <c r="H9" s="51" t="s">
        <v>9</v>
      </c>
      <c r="I9" s="51" t="s">
        <v>10</v>
      </c>
      <c r="J9" s="51" t="s">
        <v>11</v>
      </c>
      <c r="K9" s="51" t="s">
        <v>12</v>
      </c>
      <c r="L9" s="261"/>
      <c r="M9" s="245"/>
      <c r="N9" s="26"/>
    </row>
    <row r="10" spans="1:14" ht="13.5" customHeight="1">
      <c r="A10" s="27">
        <v>1</v>
      </c>
      <c r="B10" s="28" t="s">
        <v>85</v>
      </c>
      <c r="C10" s="29" t="s">
        <v>84</v>
      </c>
      <c r="D10" s="30">
        <v>0.75</v>
      </c>
      <c r="E10" s="31">
        <v>4</v>
      </c>
      <c r="F10" s="31">
        <v>4</v>
      </c>
      <c r="G10" s="32">
        <v>4</v>
      </c>
      <c r="H10" s="32">
        <v>4</v>
      </c>
      <c r="I10" s="32">
        <v>4</v>
      </c>
      <c r="J10" s="32">
        <v>4</v>
      </c>
      <c r="K10" s="33">
        <v>4</v>
      </c>
      <c r="L10" s="34">
        <f>SUM(E10:K10)</f>
        <v>28</v>
      </c>
      <c r="M10" s="35">
        <f>L10*D10</f>
        <v>21</v>
      </c>
      <c r="N10" s="26"/>
    </row>
    <row r="11" spans="1:14" s="21" customFormat="1" ht="13.5" customHeight="1">
      <c r="A11" s="27">
        <v>2</v>
      </c>
      <c r="B11" s="28" t="s">
        <v>86</v>
      </c>
      <c r="C11" s="29" t="s">
        <v>83</v>
      </c>
      <c r="D11" s="30">
        <v>0.75</v>
      </c>
      <c r="E11" s="36">
        <v>3</v>
      </c>
      <c r="F11" s="36">
        <v>3</v>
      </c>
      <c r="G11" s="36">
        <v>3</v>
      </c>
      <c r="H11" s="36">
        <v>3</v>
      </c>
      <c r="I11" s="36">
        <v>3</v>
      </c>
      <c r="J11" s="36">
        <v>3</v>
      </c>
      <c r="K11" s="36">
        <v>3</v>
      </c>
      <c r="L11" s="37">
        <f t="shared" ref="L11:L22" si="0">SUM(E11:K11)</f>
        <v>21</v>
      </c>
      <c r="M11" s="38">
        <f t="shared" ref="M11:M22" si="1">L11*D11</f>
        <v>15.75</v>
      </c>
      <c r="N11" s="26"/>
    </row>
    <row r="12" spans="1:14" s="21" customFormat="1" ht="13.5" customHeight="1">
      <c r="A12" s="27">
        <v>3</v>
      </c>
      <c r="B12" s="28" t="s">
        <v>87</v>
      </c>
      <c r="C12" s="29" t="s">
        <v>83</v>
      </c>
      <c r="D12" s="30">
        <v>0.75</v>
      </c>
      <c r="E12" s="36">
        <v>3</v>
      </c>
      <c r="F12" s="36">
        <v>3</v>
      </c>
      <c r="G12" s="39">
        <v>3</v>
      </c>
      <c r="H12" s="39">
        <v>3</v>
      </c>
      <c r="I12" s="39">
        <v>3</v>
      </c>
      <c r="J12" s="39">
        <v>3</v>
      </c>
      <c r="K12" s="40">
        <v>3</v>
      </c>
      <c r="L12" s="37">
        <f t="shared" si="0"/>
        <v>21</v>
      </c>
      <c r="M12" s="38">
        <f t="shared" si="1"/>
        <v>15.75</v>
      </c>
      <c r="N12" s="26"/>
    </row>
    <row r="13" spans="1:14" s="21" customFormat="1" ht="13.5" customHeight="1">
      <c r="A13" s="27">
        <v>4</v>
      </c>
      <c r="B13" s="28" t="s">
        <v>88</v>
      </c>
      <c r="C13" s="29" t="s">
        <v>83</v>
      </c>
      <c r="D13" s="30">
        <v>0.75</v>
      </c>
      <c r="E13" s="36">
        <v>3</v>
      </c>
      <c r="F13" s="36">
        <v>3</v>
      </c>
      <c r="G13" s="36">
        <v>3</v>
      </c>
      <c r="H13" s="36">
        <v>3</v>
      </c>
      <c r="I13" s="36">
        <v>3</v>
      </c>
      <c r="J13" s="36">
        <v>3</v>
      </c>
      <c r="K13" s="36">
        <v>3</v>
      </c>
      <c r="L13" s="37">
        <f t="shared" si="0"/>
        <v>21</v>
      </c>
      <c r="M13" s="38">
        <f t="shared" si="1"/>
        <v>15.75</v>
      </c>
      <c r="N13" s="26"/>
    </row>
    <row r="14" spans="1:14" s="21" customFormat="1" ht="13.5" customHeight="1">
      <c r="A14" s="27">
        <v>5</v>
      </c>
      <c r="B14" s="28" t="s">
        <v>89</v>
      </c>
      <c r="C14" s="29" t="s">
        <v>83</v>
      </c>
      <c r="D14" s="30">
        <v>0.75</v>
      </c>
      <c r="E14" s="36">
        <v>6</v>
      </c>
      <c r="F14" s="36">
        <v>6</v>
      </c>
      <c r="G14" s="39">
        <v>6</v>
      </c>
      <c r="H14" s="39">
        <v>6</v>
      </c>
      <c r="I14" s="39">
        <v>6</v>
      </c>
      <c r="J14" s="39">
        <v>6</v>
      </c>
      <c r="K14" s="40">
        <v>6</v>
      </c>
      <c r="L14" s="37">
        <f t="shared" si="0"/>
        <v>42</v>
      </c>
      <c r="M14" s="38">
        <f t="shared" si="1"/>
        <v>31.5</v>
      </c>
      <c r="N14" s="26"/>
    </row>
    <row r="15" spans="1:14" s="21" customFormat="1" ht="13.5" customHeight="1">
      <c r="A15" s="27">
        <v>6</v>
      </c>
      <c r="B15" s="28" t="s">
        <v>90</v>
      </c>
      <c r="C15" s="29" t="s">
        <v>83</v>
      </c>
      <c r="D15" s="30">
        <v>0.75</v>
      </c>
      <c r="E15" s="36">
        <v>4</v>
      </c>
      <c r="F15" s="36">
        <v>4</v>
      </c>
      <c r="G15" s="39">
        <v>4</v>
      </c>
      <c r="H15" s="39">
        <v>4</v>
      </c>
      <c r="I15" s="39">
        <v>4</v>
      </c>
      <c r="J15" s="39">
        <v>4</v>
      </c>
      <c r="K15" s="40">
        <v>4</v>
      </c>
      <c r="L15" s="37">
        <f t="shared" si="0"/>
        <v>28</v>
      </c>
      <c r="M15" s="38">
        <f t="shared" si="1"/>
        <v>21</v>
      </c>
      <c r="N15" s="26"/>
    </row>
    <row r="16" spans="1:14" s="21" customFormat="1" ht="13.5" customHeight="1">
      <c r="A16" s="27">
        <v>7</v>
      </c>
      <c r="B16" s="28" t="s">
        <v>97</v>
      </c>
      <c r="C16" s="29" t="s">
        <v>83</v>
      </c>
      <c r="D16" s="30">
        <v>0.75</v>
      </c>
      <c r="E16" s="36">
        <v>4</v>
      </c>
      <c r="F16" s="36">
        <v>4</v>
      </c>
      <c r="G16" s="39">
        <v>4</v>
      </c>
      <c r="H16" s="39">
        <v>4</v>
      </c>
      <c r="I16" s="39">
        <v>4</v>
      </c>
      <c r="J16" s="39">
        <v>4</v>
      </c>
      <c r="K16" s="40">
        <v>4</v>
      </c>
      <c r="L16" s="37">
        <f t="shared" si="0"/>
        <v>28</v>
      </c>
      <c r="M16" s="38">
        <f t="shared" si="1"/>
        <v>21</v>
      </c>
      <c r="N16" s="26"/>
    </row>
    <row r="17" spans="1:14" s="21" customFormat="1" ht="13.5" customHeight="1">
      <c r="A17" s="27">
        <v>8</v>
      </c>
      <c r="B17" s="28" t="s">
        <v>92</v>
      </c>
      <c r="C17" s="29" t="s">
        <v>83</v>
      </c>
      <c r="D17" s="30">
        <v>0.75</v>
      </c>
      <c r="E17" s="36">
        <v>4</v>
      </c>
      <c r="F17" s="36">
        <v>4</v>
      </c>
      <c r="G17" s="36">
        <v>4</v>
      </c>
      <c r="H17" s="36">
        <v>4</v>
      </c>
      <c r="I17" s="36">
        <v>4</v>
      </c>
      <c r="J17" s="36">
        <v>4</v>
      </c>
      <c r="K17" s="36">
        <v>4</v>
      </c>
      <c r="L17" s="37">
        <f t="shared" si="0"/>
        <v>28</v>
      </c>
      <c r="M17" s="38">
        <f t="shared" si="1"/>
        <v>21</v>
      </c>
      <c r="N17" s="26"/>
    </row>
    <row r="18" spans="1:14" s="21" customFormat="1" ht="13.5" customHeight="1">
      <c r="A18" s="27">
        <v>9</v>
      </c>
      <c r="B18" s="28" t="s">
        <v>93</v>
      </c>
      <c r="C18" s="29" t="s">
        <v>83</v>
      </c>
      <c r="D18" s="30">
        <v>0.75</v>
      </c>
      <c r="E18" s="36">
        <v>4</v>
      </c>
      <c r="F18" s="36">
        <v>4</v>
      </c>
      <c r="G18" s="36">
        <v>4</v>
      </c>
      <c r="H18" s="36">
        <v>4</v>
      </c>
      <c r="I18" s="36">
        <v>4</v>
      </c>
      <c r="J18" s="36">
        <v>4</v>
      </c>
      <c r="K18" s="36">
        <v>4</v>
      </c>
      <c r="L18" s="37">
        <f t="shared" si="0"/>
        <v>28</v>
      </c>
      <c r="M18" s="38">
        <f t="shared" si="1"/>
        <v>21</v>
      </c>
      <c r="N18" s="26"/>
    </row>
    <row r="19" spans="1:14" s="21" customFormat="1" ht="13.5" customHeight="1">
      <c r="A19" s="27">
        <v>10</v>
      </c>
      <c r="B19" s="28" t="s">
        <v>94</v>
      </c>
      <c r="C19" s="29" t="s">
        <v>83</v>
      </c>
      <c r="D19" s="30">
        <v>0.75</v>
      </c>
      <c r="E19" s="36">
        <v>3</v>
      </c>
      <c r="F19" s="36">
        <v>3</v>
      </c>
      <c r="G19" s="36">
        <v>3</v>
      </c>
      <c r="H19" s="36">
        <v>3</v>
      </c>
      <c r="I19" s="36">
        <v>3</v>
      </c>
      <c r="J19" s="36">
        <v>3</v>
      </c>
      <c r="K19" s="36">
        <v>3</v>
      </c>
      <c r="L19" s="37">
        <f t="shared" si="0"/>
        <v>21</v>
      </c>
      <c r="M19" s="38">
        <f t="shared" si="1"/>
        <v>15.75</v>
      </c>
      <c r="N19" s="26"/>
    </row>
    <row r="20" spans="1:14" s="21" customFormat="1" ht="13.5" customHeight="1">
      <c r="A20" s="27">
        <v>11</v>
      </c>
      <c r="B20" s="28" t="s">
        <v>95</v>
      </c>
      <c r="C20" s="29" t="s">
        <v>83</v>
      </c>
      <c r="D20" s="30">
        <v>0.75</v>
      </c>
      <c r="E20" s="36">
        <v>12</v>
      </c>
      <c r="F20" s="36">
        <v>12</v>
      </c>
      <c r="G20" s="39">
        <v>12</v>
      </c>
      <c r="H20" s="39">
        <v>12</v>
      </c>
      <c r="I20" s="39">
        <v>12</v>
      </c>
      <c r="J20" s="39">
        <v>12</v>
      </c>
      <c r="K20" s="40">
        <v>12</v>
      </c>
      <c r="L20" s="37">
        <f t="shared" si="0"/>
        <v>84</v>
      </c>
      <c r="M20" s="38">
        <f t="shared" si="1"/>
        <v>63</v>
      </c>
      <c r="N20" s="26"/>
    </row>
    <row r="21" spans="1:14" s="21" customFormat="1" ht="13.5" customHeight="1">
      <c r="A21" s="27">
        <v>12</v>
      </c>
      <c r="B21" s="28" t="s">
        <v>96</v>
      </c>
      <c r="C21" s="29" t="s">
        <v>83</v>
      </c>
      <c r="D21" s="30">
        <v>0.75</v>
      </c>
      <c r="E21" s="36">
        <v>2</v>
      </c>
      <c r="F21" s="36">
        <v>2</v>
      </c>
      <c r="G21" s="41">
        <v>2</v>
      </c>
      <c r="H21" s="41">
        <v>2</v>
      </c>
      <c r="I21" s="36">
        <v>2</v>
      </c>
      <c r="J21" s="41">
        <v>2</v>
      </c>
      <c r="K21" s="42">
        <v>2</v>
      </c>
      <c r="L21" s="37">
        <f t="shared" si="0"/>
        <v>14</v>
      </c>
      <c r="M21" s="38">
        <f t="shared" si="1"/>
        <v>10.5</v>
      </c>
      <c r="N21" s="26"/>
    </row>
    <row r="22" spans="1:14" s="21" customFormat="1" ht="13.5" customHeight="1" thickBot="1">
      <c r="A22" s="27">
        <v>13</v>
      </c>
      <c r="B22" s="28" t="s">
        <v>35</v>
      </c>
      <c r="C22" s="29" t="s">
        <v>16</v>
      </c>
      <c r="D22" s="30">
        <v>1.1000000000000001</v>
      </c>
      <c r="E22" s="36">
        <v>1</v>
      </c>
      <c r="F22" s="36">
        <v>1</v>
      </c>
      <c r="G22" s="41">
        <v>1</v>
      </c>
      <c r="H22" s="41">
        <v>1</v>
      </c>
      <c r="I22" s="41">
        <v>1</v>
      </c>
      <c r="J22" s="41">
        <v>1</v>
      </c>
      <c r="K22" s="42">
        <v>1</v>
      </c>
      <c r="L22" s="37">
        <f t="shared" si="0"/>
        <v>7</v>
      </c>
      <c r="M22" s="38">
        <f t="shared" si="1"/>
        <v>7.7000000000000011</v>
      </c>
      <c r="N22" s="26"/>
    </row>
    <row r="23" spans="1:14" s="21" customFormat="1" ht="13.5" customHeight="1" thickBot="1">
      <c r="A23" s="262" t="s">
        <v>15</v>
      </c>
      <c r="B23" s="263"/>
      <c r="C23" s="263"/>
      <c r="D23" s="264"/>
      <c r="E23" s="44">
        <f t="shared" ref="E23:M23" si="2">SUM(E10:E22)</f>
        <v>53</v>
      </c>
      <c r="F23" s="44">
        <f t="shared" si="2"/>
        <v>53</v>
      </c>
      <c r="G23" s="44">
        <f t="shared" si="2"/>
        <v>53</v>
      </c>
      <c r="H23" s="44">
        <f t="shared" si="2"/>
        <v>53</v>
      </c>
      <c r="I23" s="44">
        <f t="shared" si="2"/>
        <v>53</v>
      </c>
      <c r="J23" s="44">
        <f t="shared" si="2"/>
        <v>53</v>
      </c>
      <c r="K23" s="44">
        <f t="shared" si="2"/>
        <v>53</v>
      </c>
      <c r="L23" s="45">
        <f t="shared" si="2"/>
        <v>371</v>
      </c>
      <c r="M23" s="46">
        <f t="shared" si="2"/>
        <v>280.7</v>
      </c>
      <c r="N23" s="26"/>
    </row>
    <row r="24" spans="1:14" s="21" customForma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s="21" customForma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s="21" customForma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s="21" customForma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s="21" customForma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s="21" customForma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s="21" customForma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s="21" customForma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s="21" customForma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s="21" customForma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s="21" customForma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s="21" customForma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s="21" customForma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s="21" customForma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s="21" customForma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s="21" customForma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s="21" customForma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s="21" customForma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s="21" customForma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s="21" customForma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s="21" customForma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s="21" customForma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s="21" customForma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s="21" customForma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s="21" customForma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s="21" customForma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s="21" customForma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</sheetData>
  <mergeCells count="13">
    <mergeCell ref="L8:L9"/>
    <mergeCell ref="M8:M9"/>
    <mergeCell ref="A23:D23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</mergeCells>
  <pageMargins left="0.39370078740157483" right="0.23622047244094491" top="0.39370078740157483" bottom="0.23622047244094491" header="0" footer="0"/>
  <pageSetup paperSize="9" scale="90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F58"/>
  <sheetViews>
    <sheetView tabSelected="1" zoomScale="130" zoomScaleNormal="130" workbookViewId="0">
      <selection activeCell="N78" sqref="N78"/>
    </sheetView>
  </sheetViews>
  <sheetFormatPr defaultColWidth="8.7109375" defaultRowHeight="12.75"/>
  <cols>
    <col min="1" max="1" width="3.7109375" style="21" customWidth="1"/>
    <col min="2" max="2" width="37.28515625" style="21" customWidth="1"/>
    <col min="3" max="3" width="10.28515625" style="21" customWidth="1"/>
    <col min="4" max="4" width="5.85546875" style="21" customWidth="1"/>
    <col min="5" max="11" width="5.7109375" style="21" customWidth="1"/>
    <col min="12" max="1020" width="8.7109375" style="21"/>
    <col min="1021" max="16384" width="8.7109375" style="49"/>
  </cols>
  <sheetData>
    <row r="1" spans="1:12" ht="14.25" customHeigh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ht="14.25" customHeight="1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2" ht="20.25" customHeight="1">
      <c r="A3" s="247" t="s">
        <v>18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2" ht="48" customHeight="1">
      <c r="A4" s="22"/>
      <c r="B4" s="23"/>
      <c r="C4" s="23"/>
      <c r="D4" s="23"/>
      <c r="E4" s="23"/>
      <c r="F4" s="23"/>
      <c r="G4" s="24" t="s">
        <v>19</v>
      </c>
      <c r="H4" s="23"/>
      <c r="I4" s="23"/>
      <c r="K4" s="25"/>
    </row>
    <row r="5" spans="1:12" ht="14.25">
      <c r="A5" s="248" t="s">
        <v>301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spans="1:12" ht="14.25">
      <c r="A6" s="249" t="s">
        <v>98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7" spans="1:12" ht="30" customHeight="1" thickBot="1">
      <c r="A7" s="25"/>
      <c r="B7" s="50" t="s">
        <v>99</v>
      </c>
      <c r="C7" s="25"/>
      <c r="D7" s="25"/>
      <c r="E7" s="25"/>
      <c r="F7" s="25"/>
      <c r="G7" s="25"/>
      <c r="H7" s="25"/>
      <c r="I7" s="25"/>
      <c r="J7" s="25"/>
      <c r="K7" s="25"/>
    </row>
    <row r="8" spans="1:12" ht="13.5" customHeight="1">
      <c r="A8" s="265" t="s">
        <v>2</v>
      </c>
      <c r="B8" s="267" t="s">
        <v>3</v>
      </c>
      <c r="C8" s="254" t="s">
        <v>4</v>
      </c>
      <c r="D8" s="254" t="s">
        <v>25</v>
      </c>
      <c r="E8" s="258" t="s">
        <v>5</v>
      </c>
      <c r="F8" s="259"/>
      <c r="G8" s="259"/>
      <c r="H8" s="259"/>
      <c r="I8" s="259"/>
      <c r="J8" s="259"/>
      <c r="K8" s="270"/>
      <c r="L8" s="26"/>
    </row>
    <row r="9" spans="1:12" s="21" customFormat="1" ht="13.5" customHeight="1" thickBot="1">
      <c r="A9" s="266"/>
      <c r="B9" s="268"/>
      <c r="C9" s="255"/>
      <c r="D9" s="255"/>
      <c r="E9" s="51" t="s">
        <v>6</v>
      </c>
      <c r="F9" s="51" t="s">
        <v>7</v>
      </c>
      <c r="G9" s="51" t="s">
        <v>8</v>
      </c>
      <c r="H9" s="51" t="s">
        <v>9</v>
      </c>
      <c r="I9" s="51" t="s">
        <v>10</v>
      </c>
      <c r="J9" s="51" t="s">
        <v>11</v>
      </c>
      <c r="K9" s="61" t="s">
        <v>12</v>
      </c>
      <c r="L9" s="26"/>
    </row>
    <row r="10" spans="1:12" s="21" customFormat="1" ht="13.5" customHeight="1">
      <c r="A10" s="62">
        <v>1</v>
      </c>
      <c r="B10" s="53" t="s">
        <v>101</v>
      </c>
      <c r="C10" s="27" t="s">
        <v>27</v>
      </c>
      <c r="D10" s="58"/>
      <c r="E10" s="59"/>
      <c r="F10" s="59"/>
      <c r="G10" s="60" t="s">
        <v>28</v>
      </c>
      <c r="H10" s="60"/>
      <c r="I10" s="60"/>
      <c r="J10" s="59"/>
      <c r="K10" s="63"/>
      <c r="L10" s="26"/>
    </row>
    <row r="11" spans="1:12" s="21" customFormat="1" ht="13.5" customHeight="1">
      <c r="A11" s="64">
        <v>2</v>
      </c>
      <c r="B11" s="28" t="s">
        <v>102</v>
      </c>
      <c r="C11" s="48" t="s">
        <v>27</v>
      </c>
      <c r="D11" s="55"/>
      <c r="E11" s="56"/>
      <c r="F11" s="56"/>
      <c r="G11" s="43" t="s">
        <v>28</v>
      </c>
      <c r="H11" s="43"/>
      <c r="I11" s="43"/>
      <c r="J11" s="56"/>
      <c r="K11" s="65"/>
      <c r="L11" s="26"/>
    </row>
    <row r="12" spans="1:12" s="21" customFormat="1" ht="13.5" customHeight="1">
      <c r="A12" s="64">
        <v>3</v>
      </c>
      <c r="B12" s="28" t="s">
        <v>103</v>
      </c>
      <c r="C12" s="48" t="s">
        <v>27</v>
      </c>
      <c r="D12" s="55"/>
      <c r="E12" s="56"/>
      <c r="F12" s="56"/>
      <c r="G12" s="43" t="s">
        <v>28</v>
      </c>
      <c r="H12" s="43"/>
      <c r="I12" s="43"/>
      <c r="J12" s="56"/>
      <c r="K12" s="65"/>
      <c r="L12" s="26"/>
    </row>
    <row r="13" spans="1:12" s="21" customFormat="1" ht="13.5" customHeight="1">
      <c r="A13" s="64">
        <v>4</v>
      </c>
      <c r="B13" s="28" t="s">
        <v>104</v>
      </c>
      <c r="C13" s="48" t="s">
        <v>27</v>
      </c>
      <c r="D13" s="55"/>
      <c r="E13" s="56"/>
      <c r="F13" s="56"/>
      <c r="G13" s="43" t="s">
        <v>28</v>
      </c>
      <c r="H13" s="43"/>
      <c r="I13" s="43"/>
      <c r="J13" s="56"/>
      <c r="K13" s="65"/>
      <c r="L13" s="26"/>
    </row>
    <row r="14" spans="1:12" s="21" customFormat="1" ht="13.5" customHeight="1">
      <c r="A14" s="64">
        <v>5</v>
      </c>
      <c r="B14" s="28" t="s">
        <v>100</v>
      </c>
      <c r="C14" s="48" t="s">
        <v>27</v>
      </c>
      <c r="D14" s="55"/>
      <c r="E14" s="56"/>
      <c r="F14" s="56"/>
      <c r="G14" s="43" t="s">
        <v>28</v>
      </c>
      <c r="H14" s="43"/>
      <c r="I14" s="43"/>
      <c r="J14" s="56"/>
      <c r="K14" s="65"/>
      <c r="L14" s="26"/>
    </row>
    <row r="15" spans="1:12" s="21" customFormat="1" ht="13.5" customHeight="1">
      <c r="A15" s="64">
        <v>6</v>
      </c>
      <c r="B15" s="28" t="s">
        <v>109</v>
      </c>
      <c r="C15" s="48" t="s">
        <v>27</v>
      </c>
      <c r="D15" s="55"/>
      <c r="E15" s="56"/>
      <c r="F15" s="56"/>
      <c r="G15" s="43" t="s">
        <v>28</v>
      </c>
      <c r="H15" s="43"/>
      <c r="I15" s="43"/>
      <c r="J15" s="56"/>
      <c r="K15" s="65"/>
      <c r="L15" s="26"/>
    </row>
    <row r="16" spans="1:12" s="21" customFormat="1" ht="13.5" customHeight="1">
      <c r="A16" s="64">
        <v>7</v>
      </c>
      <c r="B16" s="28" t="s">
        <v>110</v>
      </c>
      <c r="C16" s="48" t="s">
        <v>27</v>
      </c>
      <c r="D16" s="55"/>
      <c r="E16" s="56"/>
      <c r="F16" s="56"/>
      <c r="G16" s="43" t="s">
        <v>28</v>
      </c>
      <c r="H16" s="43"/>
      <c r="I16" s="43"/>
      <c r="J16" s="56"/>
      <c r="K16" s="65"/>
      <c r="L16" s="26"/>
    </row>
    <row r="17" spans="1:12" s="21" customFormat="1" ht="13.5" customHeight="1">
      <c r="A17" s="64">
        <v>8</v>
      </c>
      <c r="B17" s="28" t="s">
        <v>111</v>
      </c>
      <c r="C17" s="48" t="s">
        <v>27</v>
      </c>
      <c r="D17" s="55"/>
      <c r="E17" s="56"/>
      <c r="F17" s="56"/>
      <c r="G17" s="43" t="s">
        <v>28</v>
      </c>
      <c r="H17" s="43"/>
      <c r="I17" s="43"/>
      <c r="J17" s="56"/>
      <c r="K17" s="65"/>
      <c r="L17" s="26"/>
    </row>
    <row r="18" spans="1:12" s="21" customFormat="1" ht="13.5" customHeight="1">
      <c r="A18" s="64">
        <v>9</v>
      </c>
      <c r="B18" s="28" t="s">
        <v>105</v>
      </c>
      <c r="C18" s="48" t="s">
        <v>27</v>
      </c>
      <c r="D18" s="55"/>
      <c r="E18" s="56"/>
      <c r="F18" s="56"/>
      <c r="G18" s="43" t="s">
        <v>28</v>
      </c>
      <c r="H18" s="43"/>
      <c r="I18" s="43"/>
      <c r="J18" s="56"/>
      <c r="K18" s="65"/>
      <c r="L18" s="26"/>
    </row>
    <row r="19" spans="1:12" s="21" customFormat="1" ht="13.5" customHeight="1">
      <c r="A19" s="64">
        <v>10</v>
      </c>
      <c r="B19" s="28" t="s">
        <v>106</v>
      </c>
      <c r="C19" s="48" t="s">
        <v>27</v>
      </c>
      <c r="D19" s="55"/>
      <c r="E19" s="56"/>
      <c r="F19" s="56"/>
      <c r="G19" s="43"/>
      <c r="H19" s="43" t="s">
        <v>28</v>
      </c>
      <c r="I19" s="43"/>
      <c r="J19" s="56"/>
      <c r="K19" s="65"/>
      <c r="L19" s="26"/>
    </row>
    <row r="20" spans="1:12" s="21" customFormat="1" ht="13.5" customHeight="1">
      <c r="A20" s="64">
        <v>11</v>
      </c>
      <c r="B20" s="28" t="s">
        <v>107</v>
      </c>
      <c r="C20" s="48" t="s">
        <v>27</v>
      </c>
      <c r="D20" s="55"/>
      <c r="E20" s="56"/>
      <c r="F20" s="56"/>
      <c r="G20" s="43"/>
      <c r="H20" s="43" t="s">
        <v>28</v>
      </c>
      <c r="I20" s="43"/>
      <c r="J20" s="56"/>
      <c r="K20" s="65"/>
      <c r="L20" s="26"/>
    </row>
    <row r="21" spans="1:12" s="21" customFormat="1" ht="13.5" customHeight="1">
      <c r="A21" s="64">
        <v>12</v>
      </c>
      <c r="B21" s="28" t="s">
        <v>108</v>
      </c>
      <c r="C21" s="48" t="s">
        <v>27</v>
      </c>
      <c r="D21" s="55"/>
      <c r="E21" s="56"/>
      <c r="F21" s="56"/>
      <c r="G21" s="43"/>
      <c r="H21" s="43" t="s">
        <v>28</v>
      </c>
      <c r="I21" s="43"/>
      <c r="J21" s="56"/>
      <c r="K21" s="65"/>
      <c r="L21" s="26"/>
    </row>
    <row r="22" spans="1:12" s="21" customFormat="1" ht="13.5" customHeight="1">
      <c r="A22" s="64">
        <v>13</v>
      </c>
      <c r="B22" s="28" t="s">
        <v>112</v>
      </c>
      <c r="C22" s="48" t="s">
        <v>27</v>
      </c>
      <c r="D22" s="30"/>
      <c r="E22" s="54"/>
      <c r="F22" s="54"/>
      <c r="G22" s="32"/>
      <c r="H22" s="43" t="s">
        <v>28</v>
      </c>
      <c r="I22" s="32"/>
      <c r="J22" s="39"/>
      <c r="K22" s="66"/>
      <c r="L22" s="26"/>
    </row>
    <row r="23" spans="1:12" s="21" customFormat="1" ht="13.5" customHeight="1">
      <c r="A23" s="64">
        <v>14</v>
      </c>
      <c r="B23" s="28" t="s">
        <v>113</v>
      </c>
      <c r="C23" s="48" t="s">
        <v>27</v>
      </c>
      <c r="D23" s="30"/>
      <c r="E23" s="36"/>
      <c r="F23" s="36"/>
      <c r="G23" s="36"/>
      <c r="H23" s="43" t="s">
        <v>28</v>
      </c>
      <c r="I23" s="36"/>
      <c r="J23" s="36"/>
      <c r="K23" s="67"/>
      <c r="L23" s="26"/>
    </row>
    <row r="24" spans="1:12" s="21" customFormat="1" ht="13.5" customHeight="1">
      <c r="A24" s="64">
        <v>15</v>
      </c>
      <c r="B24" s="28" t="s">
        <v>114</v>
      </c>
      <c r="C24" s="48" t="s">
        <v>27</v>
      </c>
      <c r="D24" s="30"/>
      <c r="E24" s="36"/>
      <c r="F24" s="36"/>
      <c r="G24" s="39"/>
      <c r="H24" s="43" t="s">
        <v>28</v>
      </c>
      <c r="I24" s="39"/>
      <c r="J24" s="39"/>
      <c r="K24" s="66"/>
      <c r="L24" s="26"/>
    </row>
    <row r="25" spans="1:12" s="21" customFormat="1" ht="13.5" customHeight="1">
      <c r="A25" s="64">
        <v>16</v>
      </c>
      <c r="B25" s="28" t="s">
        <v>115</v>
      </c>
      <c r="C25" s="48" t="s">
        <v>27</v>
      </c>
      <c r="D25" s="30"/>
      <c r="E25" s="36"/>
      <c r="F25" s="36"/>
      <c r="G25" s="36"/>
      <c r="H25" s="43" t="s">
        <v>28</v>
      </c>
      <c r="I25" s="36"/>
      <c r="J25" s="36"/>
      <c r="K25" s="67"/>
      <c r="L25" s="26"/>
    </row>
    <row r="26" spans="1:12" s="21" customFormat="1" ht="13.5" customHeight="1">
      <c r="A26" s="64">
        <v>17</v>
      </c>
      <c r="B26" s="28" t="s">
        <v>116</v>
      </c>
      <c r="C26" s="48" t="s">
        <v>27</v>
      </c>
      <c r="D26" s="30"/>
      <c r="E26" s="36"/>
      <c r="F26" s="36"/>
      <c r="G26" s="39"/>
      <c r="H26" s="43" t="s">
        <v>28</v>
      </c>
      <c r="I26" s="39"/>
      <c r="J26" s="39"/>
      <c r="K26" s="66"/>
      <c r="L26" s="26"/>
    </row>
    <row r="27" spans="1:12" s="21" customFormat="1" ht="13.5" customHeight="1">
      <c r="A27" s="64">
        <v>18</v>
      </c>
      <c r="B27" s="28" t="s">
        <v>117</v>
      </c>
      <c r="C27" s="48" t="s">
        <v>27</v>
      </c>
      <c r="D27" s="30"/>
      <c r="E27" s="36"/>
      <c r="F27" s="36"/>
      <c r="G27" s="39"/>
      <c r="H27" s="43" t="s">
        <v>28</v>
      </c>
      <c r="I27" s="39"/>
      <c r="J27" s="39"/>
      <c r="K27" s="66"/>
      <c r="L27" s="26"/>
    </row>
    <row r="28" spans="1:12" s="21" customFormat="1" ht="13.5" customHeight="1">
      <c r="A28" s="64">
        <v>19</v>
      </c>
      <c r="B28" s="28" t="s">
        <v>118</v>
      </c>
      <c r="C28" s="48" t="s">
        <v>27</v>
      </c>
      <c r="D28" s="30"/>
      <c r="E28" s="36"/>
      <c r="F28" s="36"/>
      <c r="G28" s="39"/>
      <c r="H28" s="43" t="s">
        <v>28</v>
      </c>
      <c r="I28" s="39"/>
      <c r="J28" s="39"/>
      <c r="K28" s="66"/>
      <c r="L28" s="26"/>
    </row>
    <row r="29" spans="1:12" s="21" customFormat="1" ht="13.5" customHeight="1">
      <c r="A29" s="64">
        <v>20</v>
      </c>
      <c r="B29" s="28" t="s">
        <v>119</v>
      </c>
      <c r="C29" s="48" t="s">
        <v>27</v>
      </c>
      <c r="D29" s="30"/>
      <c r="E29" s="36"/>
      <c r="F29" s="36"/>
      <c r="G29" s="36"/>
      <c r="H29" s="43" t="s">
        <v>28</v>
      </c>
      <c r="I29" s="36"/>
      <c r="J29" s="36"/>
      <c r="K29" s="67"/>
      <c r="L29" s="26"/>
    </row>
    <row r="30" spans="1:12" s="21" customFormat="1" ht="13.5" customHeight="1">
      <c r="A30" s="64">
        <v>21</v>
      </c>
      <c r="B30" s="28" t="s">
        <v>120</v>
      </c>
      <c r="C30" s="48" t="s">
        <v>27</v>
      </c>
      <c r="D30" s="30"/>
      <c r="E30" s="36"/>
      <c r="F30" s="36"/>
      <c r="G30" s="36"/>
      <c r="H30" s="43" t="s">
        <v>28</v>
      </c>
      <c r="I30" s="36"/>
      <c r="J30" s="36"/>
      <c r="K30" s="67"/>
      <c r="L30" s="26"/>
    </row>
    <row r="31" spans="1:12" s="21" customFormat="1" ht="13.5" customHeight="1" thickBot="1">
      <c r="A31" s="68">
        <v>22</v>
      </c>
      <c r="B31" s="69" t="s">
        <v>46</v>
      </c>
      <c r="C31" s="70" t="s">
        <v>27</v>
      </c>
      <c r="D31" s="71"/>
      <c r="E31" s="72"/>
      <c r="F31" s="72"/>
      <c r="G31" s="72"/>
      <c r="H31" s="73" t="s">
        <v>28</v>
      </c>
      <c r="I31" s="72"/>
      <c r="J31" s="72"/>
      <c r="K31" s="74"/>
      <c r="L31" s="26"/>
    </row>
    <row r="32" spans="1:12" s="21" customForma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s="21" customForma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s="21" customForma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s="21" customForma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s="21" customForma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s="21" customForma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s="21" customForma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s="21" customForma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s="21" customForma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s="21" customForma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s="21" customForma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s="21" customForma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s="21" customForma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s="21" customForma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s="21" customForma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s="21" customForma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s="21" customForma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s="21" customForma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s="21" customForma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s="21" customForma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s="21" customForma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s="21" customForma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s="21" customForma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s="21" customForma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2" s="21" customForma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s="21" customForma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s="21" customForma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</sheetData>
  <mergeCells count="10"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K8"/>
  </mergeCells>
  <pageMargins left="0.39370078740157483" right="0.23622047244094491" top="0.39370078740157483" bottom="0.23622047244094491" header="0" footer="0"/>
  <pageSetup paperSize="9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F152"/>
  <sheetViews>
    <sheetView tabSelected="1" zoomScale="130" zoomScaleNormal="130" workbookViewId="0">
      <selection activeCell="N78" sqref="N78"/>
    </sheetView>
  </sheetViews>
  <sheetFormatPr defaultColWidth="8.7109375" defaultRowHeight="12.75"/>
  <cols>
    <col min="1" max="1" width="3.7109375" style="21" customWidth="1"/>
    <col min="2" max="2" width="38.85546875" style="21" customWidth="1"/>
    <col min="3" max="3" width="10.28515625" style="21" customWidth="1"/>
    <col min="4" max="4" width="9" style="79" customWidth="1"/>
    <col min="5" max="5" width="17" style="21" customWidth="1"/>
    <col min="6" max="11" width="5.7109375" style="21" customWidth="1"/>
    <col min="12" max="1020" width="8.7109375" style="21"/>
    <col min="1021" max="16384" width="8.7109375" style="49"/>
  </cols>
  <sheetData>
    <row r="1" spans="1:12" ht="14.25" customHeigh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ht="14.25" customHeight="1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2" ht="20.25" customHeight="1">
      <c r="A3" s="247" t="s">
        <v>18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2" ht="48" customHeight="1">
      <c r="A4" s="22"/>
      <c r="B4" s="23"/>
      <c r="C4" s="23"/>
      <c r="D4" s="76"/>
      <c r="E4" s="23"/>
      <c r="F4" s="23"/>
      <c r="G4" s="24" t="s">
        <v>19</v>
      </c>
      <c r="H4" s="23"/>
      <c r="I4" s="23"/>
      <c r="K4" s="25"/>
    </row>
    <row r="5" spans="1:12" ht="14.25">
      <c r="A5" s="248" t="s">
        <v>302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spans="1:12" ht="14.25">
      <c r="A6" s="249" t="s">
        <v>121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7" spans="1:12" ht="30" customHeight="1" thickBot="1">
      <c r="A7" s="25"/>
      <c r="B7" s="50" t="s">
        <v>17</v>
      </c>
      <c r="C7" s="25"/>
      <c r="D7" s="77"/>
      <c r="E7" s="25"/>
      <c r="F7" s="25"/>
      <c r="G7" s="25"/>
      <c r="H7" s="25"/>
      <c r="I7" s="25"/>
      <c r="J7" s="25"/>
      <c r="K7" s="25"/>
    </row>
    <row r="8" spans="1:12" ht="13.5" customHeight="1">
      <c r="A8" s="265" t="s">
        <v>2</v>
      </c>
      <c r="B8" s="267" t="s">
        <v>3</v>
      </c>
      <c r="C8" s="254" t="s">
        <v>4</v>
      </c>
      <c r="D8" s="272" t="s">
        <v>25</v>
      </c>
      <c r="E8" s="258" t="s">
        <v>5</v>
      </c>
      <c r="F8" s="259"/>
      <c r="G8" s="259"/>
      <c r="H8" s="259"/>
      <c r="I8" s="259"/>
      <c r="J8" s="259"/>
      <c r="K8" s="269"/>
      <c r="L8" s="26"/>
    </row>
    <row r="9" spans="1:12" ht="13.5" customHeight="1" thickBot="1">
      <c r="A9" s="266"/>
      <c r="B9" s="268"/>
      <c r="C9" s="255"/>
      <c r="D9" s="273"/>
      <c r="E9" s="51" t="s">
        <v>6</v>
      </c>
      <c r="F9" s="51" t="s">
        <v>7</v>
      </c>
      <c r="G9" s="51" t="s">
        <v>8</v>
      </c>
      <c r="H9" s="51" t="s">
        <v>9</v>
      </c>
      <c r="I9" s="51" t="s">
        <v>10</v>
      </c>
      <c r="J9" s="51" t="s">
        <v>11</v>
      </c>
      <c r="K9" s="51" t="s">
        <v>12</v>
      </c>
      <c r="L9" s="26"/>
    </row>
    <row r="10" spans="1:12" s="21" customFormat="1" ht="13.5" customHeight="1">
      <c r="A10" s="27">
        <v>1</v>
      </c>
      <c r="B10" s="97" t="s">
        <v>169</v>
      </c>
      <c r="C10" s="29" t="s">
        <v>16</v>
      </c>
      <c r="D10" s="219">
        <v>1.1000000000000001</v>
      </c>
      <c r="E10" s="107">
        <v>1</v>
      </c>
      <c r="F10" s="107">
        <v>1</v>
      </c>
      <c r="G10" s="107">
        <v>1</v>
      </c>
      <c r="H10" s="107">
        <v>1</v>
      </c>
      <c r="I10" s="107">
        <v>1</v>
      </c>
      <c r="J10" s="107">
        <v>1</v>
      </c>
      <c r="K10" s="108">
        <v>1</v>
      </c>
      <c r="L10" s="26"/>
    </row>
    <row r="11" spans="1:12" s="21" customFormat="1" ht="13.5" customHeight="1">
      <c r="A11" s="48">
        <v>2</v>
      </c>
      <c r="B11" s="75" t="s">
        <v>126</v>
      </c>
      <c r="C11" s="36" t="s">
        <v>16</v>
      </c>
      <c r="D11" s="220">
        <v>0.75</v>
      </c>
      <c r="E11" s="93">
        <v>1</v>
      </c>
      <c r="F11" s="93"/>
      <c r="G11" s="93"/>
      <c r="H11" s="93"/>
      <c r="I11" s="93">
        <v>1</v>
      </c>
      <c r="J11" s="93"/>
      <c r="K11" s="93"/>
      <c r="L11" s="26"/>
    </row>
    <row r="12" spans="1:12" s="21" customFormat="1" ht="13.5" customHeight="1">
      <c r="A12" s="48">
        <v>3</v>
      </c>
      <c r="B12" s="75" t="s">
        <v>170</v>
      </c>
      <c r="C12" s="36" t="s">
        <v>16</v>
      </c>
      <c r="D12" s="220">
        <v>0.75</v>
      </c>
      <c r="E12" s="93">
        <v>2</v>
      </c>
      <c r="F12" s="93"/>
      <c r="G12" s="93"/>
      <c r="H12" s="93"/>
      <c r="I12" s="93">
        <v>2</v>
      </c>
      <c r="J12" s="93"/>
      <c r="K12" s="93"/>
      <c r="L12" s="26"/>
    </row>
    <row r="13" spans="1:12" s="21" customFormat="1" ht="13.5" customHeight="1">
      <c r="A13" s="48">
        <v>4</v>
      </c>
      <c r="B13" s="75" t="s">
        <v>171</v>
      </c>
      <c r="C13" s="36" t="s">
        <v>16</v>
      </c>
      <c r="D13" s="220">
        <v>0.75</v>
      </c>
      <c r="E13" s="93">
        <v>4</v>
      </c>
      <c r="F13" s="93"/>
      <c r="G13" s="93">
        <v>4</v>
      </c>
      <c r="H13" s="93"/>
      <c r="I13" s="93">
        <v>4</v>
      </c>
      <c r="J13" s="93"/>
      <c r="K13" s="93"/>
      <c r="L13" s="26"/>
    </row>
    <row r="14" spans="1:12" s="21" customFormat="1" ht="13.5" customHeight="1">
      <c r="A14" s="48">
        <v>5</v>
      </c>
      <c r="B14" s="75" t="s">
        <v>127</v>
      </c>
      <c r="C14" s="36" t="s">
        <v>16</v>
      </c>
      <c r="D14" s="220">
        <v>0.75</v>
      </c>
      <c r="E14" s="93">
        <v>3</v>
      </c>
      <c r="F14" s="93"/>
      <c r="G14" s="93"/>
      <c r="H14" s="93"/>
      <c r="I14" s="93"/>
      <c r="J14" s="93">
        <v>3</v>
      </c>
      <c r="K14" s="93"/>
      <c r="L14" s="26"/>
    </row>
    <row r="15" spans="1:12" s="21" customFormat="1" ht="13.5" customHeight="1">
      <c r="A15" s="48">
        <v>6</v>
      </c>
      <c r="B15" s="75" t="s">
        <v>128</v>
      </c>
      <c r="C15" s="36" t="s">
        <v>16</v>
      </c>
      <c r="D15" s="220">
        <v>0.75</v>
      </c>
      <c r="E15" s="93">
        <v>1</v>
      </c>
      <c r="F15" s="93"/>
      <c r="G15" s="93"/>
      <c r="H15" s="93"/>
      <c r="I15" s="93"/>
      <c r="J15" s="93">
        <v>1</v>
      </c>
      <c r="K15" s="93"/>
      <c r="L15" s="26"/>
    </row>
    <row r="16" spans="1:12" s="21" customFormat="1" ht="13.5" customHeight="1">
      <c r="A16" s="48">
        <v>7</v>
      </c>
      <c r="B16" s="75" t="s">
        <v>129</v>
      </c>
      <c r="C16" s="36" t="s">
        <v>16</v>
      </c>
      <c r="D16" s="220">
        <v>0.75</v>
      </c>
      <c r="E16" s="93"/>
      <c r="F16" s="93">
        <v>4</v>
      </c>
      <c r="G16" s="93"/>
      <c r="H16" s="93">
        <v>4</v>
      </c>
      <c r="I16" s="93"/>
      <c r="J16" s="93">
        <v>4</v>
      </c>
      <c r="K16" s="93"/>
      <c r="L16" s="26"/>
    </row>
    <row r="17" spans="1:12" s="21" customFormat="1" ht="13.5" customHeight="1">
      <c r="A17" s="48">
        <v>8</v>
      </c>
      <c r="B17" s="75" t="s">
        <v>130</v>
      </c>
      <c r="C17" s="36" t="s">
        <v>16</v>
      </c>
      <c r="D17" s="106">
        <v>0.75</v>
      </c>
      <c r="E17" s="95" t="s">
        <v>215</v>
      </c>
      <c r="F17" s="95"/>
      <c r="G17" s="95"/>
      <c r="H17" s="95"/>
      <c r="I17" s="95"/>
      <c r="J17" s="95"/>
      <c r="K17" s="95"/>
      <c r="L17" s="26"/>
    </row>
    <row r="18" spans="1:12" s="21" customFormat="1" ht="13.5" customHeight="1">
      <c r="A18" s="48">
        <v>9</v>
      </c>
      <c r="B18" s="75" t="s">
        <v>122</v>
      </c>
      <c r="C18" s="36" t="s">
        <v>16</v>
      </c>
      <c r="D18" s="220">
        <v>0.75</v>
      </c>
      <c r="E18" s="93">
        <v>2</v>
      </c>
      <c r="F18" s="93"/>
      <c r="G18" s="93">
        <v>2</v>
      </c>
      <c r="H18" s="93"/>
      <c r="I18" s="93">
        <v>2</v>
      </c>
      <c r="J18" s="93"/>
      <c r="K18" s="93"/>
      <c r="L18" s="26"/>
    </row>
    <row r="19" spans="1:12" s="21" customFormat="1" ht="13.5" customHeight="1">
      <c r="A19" s="48">
        <v>10</v>
      </c>
      <c r="B19" s="75" t="s">
        <v>172</v>
      </c>
      <c r="C19" s="36" t="s">
        <v>16</v>
      </c>
      <c r="D19" s="220">
        <v>0.75</v>
      </c>
      <c r="E19" s="93"/>
      <c r="F19" s="93"/>
      <c r="G19" s="93"/>
      <c r="H19" s="93"/>
      <c r="I19" s="93">
        <v>3</v>
      </c>
      <c r="J19" s="93"/>
      <c r="K19" s="93"/>
      <c r="L19" s="26"/>
    </row>
    <row r="20" spans="1:12" s="21" customFormat="1" ht="13.5" customHeight="1">
      <c r="A20" s="48">
        <v>11</v>
      </c>
      <c r="B20" s="75" t="s">
        <v>131</v>
      </c>
      <c r="C20" s="36" t="s">
        <v>16</v>
      </c>
      <c r="D20" s="220">
        <v>0.75</v>
      </c>
      <c r="E20" s="93"/>
      <c r="F20" s="93"/>
      <c r="G20" s="93"/>
      <c r="H20" s="93"/>
      <c r="I20" s="93">
        <v>4</v>
      </c>
      <c r="J20" s="93"/>
      <c r="K20" s="93"/>
      <c r="L20" s="26"/>
    </row>
    <row r="21" spans="1:12" s="21" customFormat="1" ht="13.5" customHeight="1">
      <c r="A21" s="48">
        <v>12</v>
      </c>
      <c r="B21" s="75" t="s">
        <v>132</v>
      </c>
      <c r="C21" s="36" t="s">
        <v>16</v>
      </c>
      <c r="D21" s="106">
        <v>0.75</v>
      </c>
      <c r="E21" s="95" t="s">
        <v>216</v>
      </c>
      <c r="F21" s="93"/>
      <c r="G21" s="93"/>
      <c r="H21" s="93"/>
      <c r="I21" s="93"/>
      <c r="J21" s="93"/>
      <c r="K21" s="93"/>
      <c r="L21" s="26"/>
    </row>
    <row r="22" spans="1:12" s="21" customFormat="1" ht="13.5" customHeight="1">
      <c r="A22" s="48">
        <v>13</v>
      </c>
      <c r="B22" s="75" t="s">
        <v>173</v>
      </c>
      <c r="C22" s="36" t="s">
        <v>16</v>
      </c>
      <c r="D22" s="220">
        <v>0.75</v>
      </c>
      <c r="E22" s="271" t="s">
        <v>217</v>
      </c>
      <c r="F22" s="271"/>
      <c r="G22" s="271"/>
      <c r="H22" s="271"/>
      <c r="I22" s="271"/>
      <c r="J22" s="271"/>
      <c r="K22" s="271"/>
      <c r="L22" s="26"/>
    </row>
    <row r="23" spans="1:12" s="21" customFormat="1" ht="13.5" customHeight="1">
      <c r="A23" s="48">
        <v>14</v>
      </c>
      <c r="B23" s="75" t="s">
        <v>174</v>
      </c>
      <c r="C23" s="36" t="s">
        <v>16</v>
      </c>
      <c r="D23" s="221">
        <v>1.1000000000000001</v>
      </c>
      <c r="E23" s="93">
        <v>1</v>
      </c>
      <c r="F23" s="93"/>
      <c r="G23" s="93"/>
      <c r="H23" s="93"/>
      <c r="I23" s="93"/>
      <c r="J23" s="93">
        <v>1</v>
      </c>
      <c r="K23" s="93"/>
      <c r="L23" s="26"/>
    </row>
    <row r="24" spans="1:12" s="21" customFormat="1" ht="13.5" customHeight="1">
      <c r="A24" s="48">
        <v>15</v>
      </c>
      <c r="B24" s="75" t="s">
        <v>175</v>
      </c>
      <c r="C24" s="36" t="s">
        <v>16</v>
      </c>
      <c r="D24" s="106" t="s">
        <v>214</v>
      </c>
      <c r="E24" s="95" t="s">
        <v>218</v>
      </c>
      <c r="F24" s="95" t="s">
        <v>218</v>
      </c>
      <c r="G24" s="95" t="s">
        <v>218</v>
      </c>
      <c r="H24" s="95" t="s">
        <v>218</v>
      </c>
      <c r="I24" s="95" t="s">
        <v>218</v>
      </c>
      <c r="J24" s="95" t="s">
        <v>218</v>
      </c>
      <c r="K24" s="95" t="s">
        <v>218</v>
      </c>
      <c r="L24" s="26"/>
    </row>
    <row r="25" spans="1:12" s="21" customFormat="1" ht="13.5" customHeight="1">
      <c r="A25" s="48">
        <v>16</v>
      </c>
      <c r="B25" s="75" t="s">
        <v>133</v>
      </c>
      <c r="C25" s="36" t="s">
        <v>16</v>
      </c>
      <c r="D25" s="220">
        <v>0.24</v>
      </c>
      <c r="E25" s="93">
        <v>1</v>
      </c>
      <c r="F25" s="93">
        <v>1</v>
      </c>
      <c r="G25" s="93">
        <v>1</v>
      </c>
      <c r="H25" s="93">
        <v>1</v>
      </c>
      <c r="I25" s="93">
        <v>1</v>
      </c>
      <c r="J25" s="93"/>
      <c r="K25" s="93"/>
      <c r="L25" s="26"/>
    </row>
    <row r="26" spans="1:12" s="21" customFormat="1" ht="13.5" customHeight="1">
      <c r="A26" s="48">
        <v>17</v>
      </c>
      <c r="B26" s="75" t="s">
        <v>176</v>
      </c>
      <c r="C26" s="36" t="s">
        <v>16</v>
      </c>
      <c r="D26" s="220">
        <v>0.75</v>
      </c>
      <c r="E26" s="271" t="s">
        <v>219</v>
      </c>
      <c r="F26" s="271"/>
      <c r="G26" s="271"/>
      <c r="H26" s="271"/>
      <c r="I26" s="271"/>
      <c r="J26" s="271"/>
      <c r="K26" s="271"/>
      <c r="L26" s="26"/>
    </row>
    <row r="27" spans="1:12" s="21" customFormat="1" ht="13.5" customHeight="1">
      <c r="A27" s="48">
        <v>18</v>
      </c>
      <c r="B27" s="75" t="s">
        <v>134</v>
      </c>
      <c r="C27" s="36" t="s">
        <v>16</v>
      </c>
      <c r="D27" s="106">
        <v>0.75</v>
      </c>
      <c r="E27" s="95" t="s">
        <v>215</v>
      </c>
      <c r="F27" s="93"/>
      <c r="G27" s="93"/>
      <c r="H27" s="93"/>
      <c r="I27" s="93"/>
      <c r="J27" s="93"/>
      <c r="K27" s="93"/>
      <c r="L27" s="26"/>
    </row>
    <row r="28" spans="1:12" s="21" customFormat="1" ht="13.5" customHeight="1">
      <c r="A28" s="48">
        <v>19</v>
      </c>
      <c r="B28" s="75" t="s">
        <v>135</v>
      </c>
      <c r="C28" s="36" t="s">
        <v>16</v>
      </c>
      <c r="D28" s="221">
        <v>1.1000000000000001</v>
      </c>
      <c r="E28" s="93">
        <v>1</v>
      </c>
      <c r="F28" s="93"/>
      <c r="G28" s="93"/>
      <c r="H28" s="93"/>
      <c r="I28" s="93"/>
      <c r="J28" s="93"/>
      <c r="K28" s="93"/>
      <c r="L28" s="26"/>
    </row>
    <row r="29" spans="1:12" s="21" customFormat="1" ht="13.5" customHeight="1">
      <c r="A29" s="48">
        <v>20</v>
      </c>
      <c r="B29" s="75" t="s">
        <v>136</v>
      </c>
      <c r="C29" s="36" t="s">
        <v>16</v>
      </c>
      <c r="D29" s="220">
        <v>0.75</v>
      </c>
      <c r="E29" s="93">
        <v>6</v>
      </c>
      <c r="F29" s="93"/>
      <c r="G29" s="93">
        <v>6</v>
      </c>
      <c r="H29" s="93"/>
      <c r="I29" s="93">
        <v>6</v>
      </c>
      <c r="J29" s="93"/>
      <c r="K29" s="93"/>
      <c r="L29" s="26"/>
    </row>
    <row r="30" spans="1:12" s="21" customFormat="1" ht="13.5" customHeight="1">
      <c r="A30" s="48">
        <v>21</v>
      </c>
      <c r="B30" s="75" t="s">
        <v>137</v>
      </c>
      <c r="C30" s="36" t="s">
        <v>16</v>
      </c>
      <c r="D30" s="220">
        <v>0.75</v>
      </c>
      <c r="E30" s="93">
        <v>4</v>
      </c>
      <c r="F30" s="93">
        <v>4</v>
      </c>
      <c r="G30" s="93">
        <v>4</v>
      </c>
      <c r="H30" s="93">
        <v>4</v>
      </c>
      <c r="I30" s="93">
        <v>4</v>
      </c>
      <c r="J30" s="93">
        <v>4</v>
      </c>
      <c r="K30" s="94">
        <v>4</v>
      </c>
      <c r="L30" s="26"/>
    </row>
    <row r="31" spans="1:12" s="21" customFormat="1" ht="13.5" customHeight="1">
      <c r="A31" s="48">
        <v>22</v>
      </c>
      <c r="B31" s="75" t="s">
        <v>210</v>
      </c>
      <c r="C31" s="36" t="s">
        <v>16</v>
      </c>
      <c r="D31" s="220">
        <v>0.75</v>
      </c>
      <c r="E31" s="271" t="s">
        <v>219</v>
      </c>
      <c r="F31" s="271"/>
      <c r="G31" s="271"/>
      <c r="H31" s="271"/>
      <c r="I31" s="271"/>
      <c r="J31" s="271"/>
      <c r="K31" s="271"/>
      <c r="L31" s="26"/>
    </row>
    <row r="32" spans="1:12" s="21" customFormat="1" ht="13.5" customHeight="1">
      <c r="A32" s="48">
        <v>23</v>
      </c>
      <c r="B32" s="75" t="s">
        <v>177</v>
      </c>
      <c r="C32" s="36" t="s">
        <v>16</v>
      </c>
      <c r="D32" s="220">
        <v>0.75</v>
      </c>
      <c r="E32" s="93">
        <v>2</v>
      </c>
      <c r="F32" s="93"/>
      <c r="G32" s="93"/>
      <c r="H32" s="93"/>
      <c r="I32" s="93"/>
      <c r="J32" s="93">
        <v>2</v>
      </c>
      <c r="K32" s="93"/>
      <c r="L32" s="26"/>
    </row>
    <row r="33" spans="1:12" s="21" customFormat="1" ht="13.5" customHeight="1">
      <c r="A33" s="48">
        <v>24</v>
      </c>
      <c r="B33" s="75" t="s">
        <v>138</v>
      </c>
      <c r="C33" s="36" t="s">
        <v>16</v>
      </c>
      <c r="D33" s="106" t="s">
        <v>214</v>
      </c>
      <c r="E33" s="95" t="s">
        <v>218</v>
      </c>
      <c r="F33" s="95" t="s">
        <v>218</v>
      </c>
      <c r="G33" s="95" t="s">
        <v>218</v>
      </c>
      <c r="H33" s="95" t="s">
        <v>218</v>
      </c>
      <c r="I33" s="95" t="s">
        <v>218</v>
      </c>
      <c r="J33" s="95" t="s">
        <v>218</v>
      </c>
      <c r="K33" s="95" t="s">
        <v>218</v>
      </c>
      <c r="L33" s="26"/>
    </row>
    <row r="34" spans="1:12" s="21" customFormat="1" ht="13.5" customHeight="1">
      <c r="A34" s="48">
        <v>25</v>
      </c>
      <c r="B34" s="75" t="s">
        <v>123</v>
      </c>
      <c r="C34" s="36" t="s">
        <v>16</v>
      </c>
      <c r="D34" s="220">
        <v>0.75</v>
      </c>
      <c r="E34" s="93"/>
      <c r="F34" s="93"/>
      <c r="G34" s="93"/>
      <c r="H34" s="93"/>
      <c r="I34" s="93"/>
      <c r="J34" s="93"/>
      <c r="K34" s="93"/>
      <c r="L34" s="26"/>
    </row>
    <row r="35" spans="1:12" s="21" customFormat="1" ht="13.5" customHeight="1">
      <c r="A35" s="48">
        <v>26</v>
      </c>
      <c r="B35" s="75" t="s">
        <v>124</v>
      </c>
      <c r="C35" s="36" t="s">
        <v>16</v>
      </c>
      <c r="D35" s="220">
        <v>0.75</v>
      </c>
      <c r="E35" s="93">
        <v>3</v>
      </c>
      <c r="F35" s="93"/>
      <c r="G35" s="93"/>
      <c r="H35" s="93"/>
      <c r="I35" s="93"/>
      <c r="J35" s="93">
        <v>3</v>
      </c>
      <c r="K35" s="93"/>
      <c r="L35" s="26"/>
    </row>
    <row r="36" spans="1:12" s="21" customFormat="1" ht="13.5" customHeight="1">
      <c r="A36" s="48">
        <v>27</v>
      </c>
      <c r="B36" s="75" t="s">
        <v>139</v>
      </c>
      <c r="C36" s="36" t="s">
        <v>16</v>
      </c>
      <c r="D36" s="220">
        <v>0.75</v>
      </c>
      <c r="E36" s="93">
        <v>3</v>
      </c>
      <c r="F36" s="93"/>
      <c r="G36" s="93">
        <v>3</v>
      </c>
      <c r="H36" s="93"/>
      <c r="I36" s="93">
        <v>3</v>
      </c>
      <c r="J36" s="93"/>
      <c r="K36" s="93"/>
      <c r="L36" s="26"/>
    </row>
    <row r="37" spans="1:12" s="21" customFormat="1" ht="13.5" customHeight="1">
      <c r="A37" s="48">
        <v>28</v>
      </c>
      <c r="B37" s="75" t="s">
        <v>140</v>
      </c>
      <c r="C37" s="36" t="s">
        <v>16</v>
      </c>
      <c r="D37" s="220">
        <v>0.75</v>
      </c>
      <c r="E37" s="271" t="s">
        <v>220</v>
      </c>
      <c r="F37" s="271"/>
      <c r="G37" s="271"/>
      <c r="H37" s="271"/>
      <c r="I37" s="271"/>
      <c r="J37" s="271"/>
      <c r="K37" s="271"/>
      <c r="L37" s="26"/>
    </row>
    <row r="38" spans="1:12" s="21" customFormat="1" ht="13.5" customHeight="1">
      <c r="A38" s="48">
        <v>29</v>
      </c>
      <c r="B38" s="75" t="s">
        <v>141</v>
      </c>
      <c r="C38" s="36" t="s">
        <v>16</v>
      </c>
      <c r="D38" s="221">
        <v>1.1000000000000001</v>
      </c>
      <c r="E38" s="93">
        <v>2</v>
      </c>
      <c r="F38" s="93"/>
      <c r="G38" s="93"/>
      <c r="H38" s="93"/>
      <c r="I38" s="93"/>
      <c r="J38" s="93">
        <v>2</v>
      </c>
      <c r="K38" s="93"/>
      <c r="L38" s="26"/>
    </row>
    <row r="39" spans="1:12" s="21" customFormat="1" ht="13.5" customHeight="1">
      <c r="A39" s="48">
        <v>30</v>
      </c>
      <c r="B39" s="75" t="s">
        <v>142</v>
      </c>
      <c r="C39" s="36" t="s">
        <v>16</v>
      </c>
      <c r="D39" s="220">
        <v>0.75</v>
      </c>
      <c r="E39" s="93">
        <v>1</v>
      </c>
      <c r="F39" s="93"/>
      <c r="G39" s="93">
        <v>1</v>
      </c>
      <c r="H39" s="93"/>
      <c r="I39" s="93">
        <v>1</v>
      </c>
      <c r="J39" s="93"/>
      <c r="K39" s="93"/>
      <c r="L39" s="26"/>
    </row>
    <row r="40" spans="1:12" s="21" customFormat="1" ht="13.5" customHeight="1">
      <c r="A40" s="48">
        <v>31</v>
      </c>
      <c r="B40" s="75" t="s">
        <v>143</v>
      </c>
      <c r="C40" s="36" t="s">
        <v>16</v>
      </c>
      <c r="D40" s="220">
        <v>0.75</v>
      </c>
      <c r="E40" s="93">
        <v>2</v>
      </c>
      <c r="F40" s="93"/>
      <c r="G40" s="93"/>
      <c r="H40" s="93"/>
      <c r="I40" s="93"/>
      <c r="J40" s="93"/>
      <c r="K40" s="93"/>
      <c r="L40" s="26"/>
    </row>
    <row r="41" spans="1:12" s="21" customFormat="1" ht="13.5" customHeight="1">
      <c r="A41" s="48">
        <v>32</v>
      </c>
      <c r="B41" s="75" t="s">
        <v>178</v>
      </c>
      <c r="C41" s="36" t="s">
        <v>16</v>
      </c>
      <c r="D41" s="220">
        <v>0.75</v>
      </c>
      <c r="E41" s="93">
        <v>8</v>
      </c>
      <c r="F41" s="93"/>
      <c r="G41" s="93"/>
      <c r="H41" s="93"/>
      <c r="I41" s="93"/>
      <c r="J41" s="93"/>
      <c r="K41" s="93"/>
      <c r="L41" s="26"/>
    </row>
    <row r="42" spans="1:12" s="21" customFormat="1" ht="13.5" customHeight="1">
      <c r="A42" s="48">
        <v>33</v>
      </c>
      <c r="B42" s="75" t="s">
        <v>179</v>
      </c>
      <c r="C42" s="36" t="s">
        <v>16</v>
      </c>
      <c r="D42" s="220">
        <v>0.75</v>
      </c>
      <c r="E42" s="93">
        <v>3</v>
      </c>
      <c r="F42" s="93">
        <v>3</v>
      </c>
      <c r="G42" s="93">
        <v>3</v>
      </c>
      <c r="H42" s="93">
        <v>3</v>
      </c>
      <c r="I42" s="93">
        <v>3</v>
      </c>
      <c r="J42" s="93">
        <v>3</v>
      </c>
      <c r="K42" s="93">
        <v>3</v>
      </c>
      <c r="L42" s="26"/>
    </row>
    <row r="43" spans="1:12" s="21" customFormat="1" ht="13.5" customHeight="1">
      <c r="A43" s="48">
        <v>34</v>
      </c>
      <c r="B43" s="75" t="s">
        <v>144</v>
      </c>
      <c r="C43" s="36" t="s">
        <v>16</v>
      </c>
      <c r="D43" s="220">
        <v>0.75</v>
      </c>
      <c r="E43" s="93">
        <v>2</v>
      </c>
      <c r="F43" s="93"/>
      <c r="G43" s="93"/>
      <c r="H43" s="93"/>
      <c r="I43" s="93"/>
      <c r="J43" s="93">
        <v>2</v>
      </c>
      <c r="K43" s="93"/>
      <c r="L43" s="26"/>
    </row>
    <row r="44" spans="1:12" s="21" customFormat="1" ht="13.5" customHeight="1">
      <c r="A44" s="48">
        <v>35</v>
      </c>
      <c r="B44" s="75" t="s">
        <v>180</v>
      </c>
      <c r="C44" s="36" t="s">
        <v>16</v>
      </c>
      <c r="D44" s="221">
        <v>1.1000000000000001</v>
      </c>
      <c r="E44" s="93"/>
      <c r="F44" s="93"/>
      <c r="G44" s="93"/>
      <c r="H44" s="93"/>
      <c r="I44" s="93"/>
      <c r="J44" s="93"/>
      <c r="K44" s="93"/>
      <c r="L44" s="26"/>
    </row>
    <row r="45" spans="1:12" s="21" customFormat="1" ht="13.5" customHeight="1">
      <c r="A45" s="48">
        <v>36</v>
      </c>
      <c r="B45" s="75" t="s">
        <v>181</v>
      </c>
      <c r="C45" s="36" t="s">
        <v>16</v>
      </c>
      <c r="D45" s="220">
        <v>0.75</v>
      </c>
      <c r="E45" s="93">
        <v>2</v>
      </c>
      <c r="F45" s="93"/>
      <c r="G45" s="93"/>
      <c r="H45" s="93"/>
      <c r="I45" s="93"/>
      <c r="J45" s="93"/>
      <c r="K45" s="93"/>
      <c r="L45" s="26"/>
    </row>
    <row r="46" spans="1:12" s="21" customFormat="1" ht="13.5" customHeight="1">
      <c r="A46" s="48">
        <v>37</v>
      </c>
      <c r="B46" s="75" t="s">
        <v>182</v>
      </c>
      <c r="C46" s="36" t="s">
        <v>16</v>
      </c>
      <c r="D46" s="220">
        <v>0.75</v>
      </c>
      <c r="E46" s="93">
        <v>3</v>
      </c>
      <c r="F46" s="93"/>
      <c r="G46" s="93"/>
      <c r="H46" s="93"/>
      <c r="I46" s="93"/>
      <c r="J46" s="93">
        <v>3</v>
      </c>
      <c r="K46" s="93"/>
      <c r="L46" s="26"/>
    </row>
    <row r="47" spans="1:12" s="21" customFormat="1" ht="13.5" customHeight="1">
      <c r="A47" s="48">
        <v>38</v>
      </c>
      <c r="B47" s="75" t="s">
        <v>145</v>
      </c>
      <c r="C47" s="36" t="s">
        <v>16</v>
      </c>
      <c r="D47" s="220">
        <v>0.75</v>
      </c>
      <c r="E47" s="93">
        <v>2</v>
      </c>
      <c r="F47" s="93"/>
      <c r="G47" s="93"/>
      <c r="H47" s="93"/>
      <c r="I47" s="93"/>
      <c r="J47" s="93">
        <v>2</v>
      </c>
      <c r="K47" s="93"/>
      <c r="L47" s="26"/>
    </row>
    <row r="48" spans="1:12" s="21" customFormat="1" ht="13.5" customHeight="1">
      <c r="A48" s="48">
        <v>39</v>
      </c>
      <c r="B48" s="75" t="s">
        <v>183</v>
      </c>
      <c r="C48" s="36" t="s">
        <v>16</v>
      </c>
      <c r="D48" s="220">
        <v>0.75</v>
      </c>
      <c r="E48" s="93">
        <v>1</v>
      </c>
      <c r="F48" s="93"/>
      <c r="G48" s="93"/>
      <c r="H48" s="93"/>
      <c r="I48" s="93"/>
      <c r="J48" s="93">
        <v>1</v>
      </c>
      <c r="K48" s="93"/>
      <c r="L48" s="26"/>
    </row>
    <row r="49" spans="1:12" s="21" customFormat="1" ht="13.5" customHeight="1">
      <c r="A49" s="48">
        <v>40</v>
      </c>
      <c r="B49" s="75" t="s">
        <v>146</v>
      </c>
      <c r="C49" s="36" t="s">
        <v>16</v>
      </c>
      <c r="D49" s="221">
        <v>1.1000000000000001</v>
      </c>
      <c r="E49" s="95">
        <v>1</v>
      </c>
      <c r="F49" s="95">
        <v>1</v>
      </c>
      <c r="G49" s="95">
        <v>1</v>
      </c>
      <c r="H49" s="95">
        <v>1</v>
      </c>
      <c r="I49" s="95">
        <v>1</v>
      </c>
      <c r="J49" s="95">
        <v>1</v>
      </c>
      <c r="K49" s="95">
        <v>1</v>
      </c>
      <c r="L49" s="26"/>
    </row>
    <row r="50" spans="1:12" s="21" customFormat="1" ht="13.5" customHeight="1">
      <c r="A50" s="48">
        <v>41</v>
      </c>
      <c r="B50" s="75" t="s">
        <v>184</v>
      </c>
      <c r="C50" s="36" t="s">
        <v>16</v>
      </c>
      <c r="D50" s="220">
        <v>0.75</v>
      </c>
      <c r="E50" s="271" t="s">
        <v>221</v>
      </c>
      <c r="F50" s="271"/>
      <c r="G50" s="271"/>
      <c r="H50" s="271"/>
      <c r="I50" s="271"/>
      <c r="J50" s="271"/>
      <c r="K50" s="271"/>
      <c r="L50" s="26"/>
    </row>
    <row r="51" spans="1:12" s="21" customFormat="1" ht="13.5" customHeight="1">
      <c r="A51" s="48">
        <v>42</v>
      </c>
      <c r="B51" s="75" t="s">
        <v>147</v>
      </c>
      <c r="C51" s="36" t="s">
        <v>16</v>
      </c>
      <c r="D51" s="220">
        <v>0.75</v>
      </c>
      <c r="E51" s="271" t="s">
        <v>222</v>
      </c>
      <c r="F51" s="271"/>
      <c r="G51" s="271"/>
      <c r="H51" s="271"/>
      <c r="I51" s="271"/>
      <c r="J51" s="271"/>
      <c r="K51" s="271"/>
      <c r="L51" s="26"/>
    </row>
    <row r="52" spans="1:12" s="21" customFormat="1" ht="13.5" customHeight="1">
      <c r="A52" s="48">
        <v>43</v>
      </c>
      <c r="B52" s="75" t="s">
        <v>148</v>
      </c>
      <c r="C52" s="36" t="s">
        <v>16</v>
      </c>
      <c r="D52" s="220">
        <v>0.75</v>
      </c>
      <c r="E52" s="93"/>
      <c r="F52" s="93"/>
      <c r="G52" s="93"/>
      <c r="H52" s="93"/>
      <c r="I52" s="93"/>
      <c r="J52" s="93">
        <v>4</v>
      </c>
      <c r="K52" s="93"/>
      <c r="L52" s="26"/>
    </row>
    <row r="53" spans="1:12" s="21" customFormat="1" ht="13.5" customHeight="1">
      <c r="A53" s="48">
        <v>44</v>
      </c>
      <c r="B53" s="75" t="s">
        <v>211</v>
      </c>
      <c r="C53" s="36" t="s">
        <v>16</v>
      </c>
      <c r="D53" s="220">
        <v>0.75</v>
      </c>
      <c r="E53" s="93">
        <v>2</v>
      </c>
      <c r="F53" s="93"/>
      <c r="G53" s="93"/>
      <c r="H53" s="93"/>
      <c r="I53" s="93"/>
      <c r="J53" s="93">
        <v>2</v>
      </c>
      <c r="K53" s="93"/>
      <c r="L53" s="26"/>
    </row>
    <row r="54" spans="1:12" s="21" customFormat="1" ht="13.5" customHeight="1">
      <c r="A54" s="48">
        <v>45</v>
      </c>
      <c r="B54" s="75" t="s">
        <v>149</v>
      </c>
      <c r="C54" s="36" t="s">
        <v>16</v>
      </c>
      <c r="D54" s="220">
        <v>0.75</v>
      </c>
      <c r="E54" s="271" t="s">
        <v>223</v>
      </c>
      <c r="F54" s="271"/>
      <c r="G54" s="271"/>
      <c r="H54" s="271"/>
      <c r="I54" s="271"/>
      <c r="J54" s="271"/>
      <c r="K54" s="271"/>
      <c r="L54" s="26"/>
    </row>
    <row r="55" spans="1:12" s="21" customFormat="1" ht="13.5" customHeight="1">
      <c r="A55" s="48">
        <v>46</v>
      </c>
      <c r="B55" s="75" t="s">
        <v>150</v>
      </c>
      <c r="C55" s="36" t="s">
        <v>16</v>
      </c>
      <c r="D55" s="220">
        <v>0.75</v>
      </c>
      <c r="E55" s="93"/>
      <c r="F55" s="93"/>
      <c r="G55" s="93"/>
      <c r="H55" s="93"/>
      <c r="I55" s="93"/>
      <c r="J55" s="93">
        <v>1</v>
      </c>
      <c r="K55" s="93"/>
      <c r="L55" s="26"/>
    </row>
    <row r="56" spans="1:12" s="21" customFormat="1" ht="13.5" customHeight="1">
      <c r="A56" s="48">
        <v>47</v>
      </c>
      <c r="B56" s="75" t="s">
        <v>151</v>
      </c>
      <c r="C56" s="36" t="s">
        <v>16</v>
      </c>
      <c r="D56" s="220">
        <v>0.75</v>
      </c>
      <c r="E56" s="93">
        <v>4</v>
      </c>
      <c r="F56" s="93"/>
      <c r="G56" s="93"/>
      <c r="H56" s="93"/>
      <c r="I56" s="93"/>
      <c r="J56" s="93"/>
      <c r="K56" s="93"/>
      <c r="L56" s="26"/>
    </row>
    <row r="57" spans="1:12" s="21" customFormat="1" ht="13.5" customHeight="1">
      <c r="A57" s="48">
        <v>48</v>
      </c>
      <c r="B57" s="75" t="s">
        <v>152</v>
      </c>
      <c r="C57" s="36" t="s">
        <v>16</v>
      </c>
      <c r="D57" s="220">
        <v>0.75</v>
      </c>
      <c r="E57" s="271" t="s">
        <v>219</v>
      </c>
      <c r="F57" s="271"/>
      <c r="G57" s="271"/>
      <c r="H57" s="271"/>
      <c r="I57" s="271"/>
      <c r="J57" s="271"/>
      <c r="K57" s="271"/>
      <c r="L57" s="26"/>
    </row>
    <row r="58" spans="1:12" s="21" customFormat="1" ht="13.5" customHeight="1">
      <c r="A58" s="48">
        <v>49</v>
      </c>
      <c r="B58" s="75" t="s">
        <v>153</v>
      </c>
      <c r="C58" s="36" t="s">
        <v>16</v>
      </c>
      <c r="D58" s="220">
        <v>0.75</v>
      </c>
      <c r="E58" s="93"/>
      <c r="F58" s="93"/>
      <c r="G58" s="93"/>
      <c r="H58" s="93"/>
      <c r="I58" s="93"/>
      <c r="J58" s="93"/>
      <c r="K58" s="93">
        <v>2</v>
      </c>
      <c r="L58" s="26"/>
    </row>
    <row r="59" spans="1:12" s="21" customFormat="1" ht="13.5" customHeight="1">
      <c r="A59" s="48">
        <v>50</v>
      </c>
      <c r="B59" s="75" t="s">
        <v>185</v>
      </c>
      <c r="C59" s="36" t="s">
        <v>16</v>
      </c>
      <c r="D59" s="221">
        <v>1.1000000000000001</v>
      </c>
      <c r="E59" s="93">
        <v>3</v>
      </c>
      <c r="F59" s="93">
        <v>3</v>
      </c>
      <c r="G59" s="93">
        <v>3</v>
      </c>
      <c r="H59" s="93">
        <v>3</v>
      </c>
      <c r="I59" s="93">
        <v>3</v>
      </c>
      <c r="J59" s="93">
        <v>3</v>
      </c>
      <c r="K59" s="93">
        <v>3</v>
      </c>
      <c r="L59" s="26"/>
    </row>
    <row r="60" spans="1:12" s="21" customFormat="1" ht="13.5" customHeight="1">
      <c r="A60" s="48">
        <v>51</v>
      </c>
      <c r="B60" s="75" t="s">
        <v>186</v>
      </c>
      <c r="C60" s="36" t="s">
        <v>16</v>
      </c>
      <c r="D60" s="221">
        <v>1.1000000000000001</v>
      </c>
      <c r="E60" s="93">
        <v>3</v>
      </c>
      <c r="F60" s="93"/>
      <c r="G60" s="93"/>
      <c r="H60" s="93"/>
      <c r="I60" s="93"/>
      <c r="J60" s="93">
        <v>3</v>
      </c>
      <c r="K60" s="93"/>
      <c r="L60" s="26"/>
    </row>
    <row r="61" spans="1:12" s="21" customFormat="1" ht="13.5" customHeight="1">
      <c r="A61" s="48">
        <v>52</v>
      </c>
      <c r="B61" s="75" t="s">
        <v>212</v>
      </c>
      <c r="C61" s="36" t="s">
        <v>16</v>
      </c>
      <c r="D61" s="220">
        <v>0.75</v>
      </c>
      <c r="E61" s="271" t="s">
        <v>224</v>
      </c>
      <c r="F61" s="271"/>
      <c r="G61" s="271"/>
      <c r="H61" s="271"/>
      <c r="I61" s="271"/>
      <c r="J61" s="271"/>
      <c r="K61" s="271"/>
      <c r="L61" s="26"/>
    </row>
    <row r="62" spans="1:12" s="21" customFormat="1" ht="13.5" customHeight="1">
      <c r="A62" s="48">
        <v>53</v>
      </c>
      <c r="B62" s="75" t="s">
        <v>152</v>
      </c>
      <c r="C62" s="36" t="s">
        <v>16</v>
      </c>
      <c r="D62" s="220">
        <v>0.75</v>
      </c>
      <c r="E62" s="271" t="s">
        <v>219</v>
      </c>
      <c r="F62" s="271"/>
      <c r="G62" s="271"/>
      <c r="H62" s="271"/>
      <c r="I62" s="271"/>
      <c r="J62" s="271"/>
      <c r="K62" s="271"/>
      <c r="L62" s="26"/>
    </row>
    <row r="63" spans="1:12" s="21" customFormat="1" ht="13.5" customHeight="1">
      <c r="A63" s="48">
        <v>54</v>
      </c>
      <c r="B63" s="75" t="s">
        <v>187</v>
      </c>
      <c r="C63" s="36" t="s">
        <v>16</v>
      </c>
      <c r="D63" s="220">
        <v>0.75</v>
      </c>
      <c r="E63" s="93"/>
      <c r="F63" s="93">
        <v>8</v>
      </c>
      <c r="G63" s="93"/>
      <c r="H63" s="93"/>
      <c r="I63" s="93"/>
      <c r="J63" s="93">
        <v>8</v>
      </c>
      <c r="K63" s="93"/>
      <c r="L63" s="26"/>
    </row>
    <row r="64" spans="1:12" s="21" customFormat="1" ht="13.5" customHeight="1">
      <c r="A64" s="48">
        <v>55</v>
      </c>
      <c r="B64" s="75" t="s">
        <v>189</v>
      </c>
      <c r="C64" s="36" t="s">
        <v>16</v>
      </c>
      <c r="D64" s="220">
        <v>0.75</v>
      </c>
      <c r="E64" s="93"/>
      <c r="F64" s="93">
        <v>1</v>
      </c>
      <c r="G64" s="93"/>
      <c r="H64" s="93"/>
      <c r="I64" s="93"/>
      <c r="J64" s="93"/>
      <c r="K64" s="93"/>
      <c r="L64" s="26"/>
    </row>
    <row r="65" spans="1:12" s="21" customFormat="1" ht="13.5" customHeight="1">
      <c r="A65" s="48">
        <v>56</v>
      </c>
      <c r="B65" s="75" t="s">
        <v>188</v>
      </c>
      <c r="C65" s="36" t="s">
        <v>16</v>
      </c>
      <c r="D65" s="220">
        <v>0.75</v>
      </c>
      <c r="E65" s="93"/>
      <c r="F65" s="93">
        <v>2</v>
      </c>
      <c r="G65" s="93"/>
      <c r="H65" s="93"/>
      <c r="I65" s="93"/>
      <c r="J65" s="93">
        <v>2</v>
      </c>
      <c r="K65" s="93"/>
      <c r="L65" s="26"/>
    </row>
    <row r="66" spans="1:12" s="21" customFormat="1" ht="13.5" customHeight="1">
      <c r="A66" s="48">
        <v>57</v>
      </c>
      <c r="B66" s="75" t="s">
        <v>190</v>
      </c>
      <c r="C66" s="36" t="s">
        <v>16</v>
      </c>
      <c r="D66" s="220">
        <v>0.75</v>
      </c>
      <c r="E66" s="93"/>
      <c r="F66" s="93">
        <v>2</v>
      </c>
      <c r="G66" s="93"/>
      <c r="H66" s="93">
        <v>2</v>
      </c>
      <c r="I66" s="93"/>
      <c r="J66" s="93">
        <v>2</v>
      </c>
      <c r="K66" s="94"/>
      <c r="L66" s="26"/>
    </row>
    <row r="67" spans="1:12" s="21" customFormat="1" ht="13.5" customHeight="1">
      <c r="A67" s="48">
        <v>58</v>
      </c>
      <c r="B67" s="75" t="s">
        <v>191</v>
      </c>
      <c r="C67" s="36" t="s">
        <v>16</v>
      </c>
      <c r="D67" s="220">
        <v>0.75</v>
      </c>
      <c r="E67" s="271" t="s">
        <v>225</v>
      </c>
      <c r="F67" s="271"/>
      <c r="G67" s="271"/>
      <c r="H67" s="271"/>
      <c r="I67" s="271"/>
      <c r="J67" s="271"/>
      <c r="K67" s="271"/>
      <c r="L67" s="26"/>
    </row>
    <row r="68" spans="1:12" s="21" customFormat="1" ht="13.5" customHeight="1">
      <c r="A68" s="48">
        <v>59</v>
      </c>
      <c r="B68" s="75" t="s">
        <v>193</v>
      </c>
      <c r="C68" s="36" t="s">
        <v>16</v>
      </c>
      <c r="D68" s="220">
        <v>0.75</v>
      </c>
      <c r="E68" s="93"/>
      <c r="F68" s="93"/>
      <c r="G68" s="93"/>
      <c r="H68" s="93"/>
      <c r="I68" s="93"/>
      <c r="J68" s="93">
        <v>1</v>
      </c>
      <c r="K68" s="93"/>
      <c r="L68" s="26"/>
    </row>
    <row r="69" spans="1:12" s="21" customFormat="1" ht="13.5" customHeight="1">
      <c r="A69" s="48">
        <v>60</v>
      </c>
      <c r="B69" s="75" t="s">
        <v>192</v>
      </c>
      <c r="C69" s="36" t="s">
        <v>16</v>
      </c>
      <c r="D69" s="220">
        <v>0.75</v>
      </c>
      <c r="E69" s="93"/>
      <c r="F69" s="93">
        <v>1</v>
      </c>
      <c r="G69" s="93"/>
      <c r="H69" s="93">
        <v>1</v>
      </c>
      <c r="I69" s="93"/>
      <c r="J69" s="93">
        <v>1</v>
      </c>
      <c r="K69" s="93"/>
      <c r="L69" s="26"/>
    </row>
    <row r="70" spans="1:12" s="21" customFormat="1" ht="13.5" customHeight="1">
      <c r="A70" s="48">
        <v>61</v>
      </c>
      <c r="B70" s="75" t="s">
        <v>194</v>
      </c>
      <c r="C70" s="36" t="s">
        <v>16</v>
      </c>
      <c r="D70" s="221">
        <v>1.1000000000000001</v>
      </c>
      <c r="E70" s="271" t="s">
        <v>232</v>
      </c>
      <c r="F70" s="271"/>
      <c r="G70" s="271"/>
      <c r="H70" s="271"/>
      <c r="I70" s="271"/>
      <c r="J70" s="271"/>
      <c r="K70" s="271"/>
      <c r="L70" s="26"/>
    </row>
    <row r="71" spans="1:12" s="21" customFormat="1" ht="13.5" customHeight="1">
      <c r="A71" s="48">
        <v>62</v>
      </c>
      <c r="B71" s="75" t="s">
        <v>154</v>
      </c>
      <c r="C71" s="36" t="s">
        <v>16</v>
      </c>
      <c r="D71" s="220">
        <v>0.75</v>
      </c>
      <c r="E71" s="93"/>
      <c r="F71" s="93">
        <v>2</v>
      </c>
      <c r="G71" s="93"/>
      <c r="H71" s="93">
        <v>2</v>
      </c>
      <c r="I71" s="93"/>
      <c r="J71" s="93">
        <v>2</v>
      </c>
      <c r="K71" s="93"/>
      <c r="L71" s="26"/>
    </row>
    <row r="72" spans="1:12" s="21" customFormat="1" ht="13.5" customHeight="1">
      <c r="A72" s="48">
        <v>63</v>
      </c>
      <c r="B72" s="75" t="s">
        <v>155</v>
      </c>
      <c r="C72" s="36" t="s">
        <v>16</v>
      </c>
      <c r="D72" s="220">
        <v>0.75</v>
      </c>
      <c r="E72" s="93"/>
      <c r="F72" s="93"/>
      <c r="G72" s="93"/>
      <c r="H72" s="93"/>
      <c r="I72" s="93"/>
      <c r="J72" s="93">
        <v>4</v>
      </c>
      <c r="K72" s="93"/>
      <c r="L72" s="26"/>
    </row>
    <row r="73" spans="1:12" s="21" customFormat="1" ht="13.5" customHeight="1">
      <c r="A73" s="48">
        <v>64</v>
      </c>
      <c r="B73" s="75" t="s">
        <v>156</v>
      </c>
      <c r="C73" s="36" t="s">
        <v>16</v>
      </c>
      <c r="D73" s="220">
        <v>0.75</v>
      </c>
      <c r="E73" s="93"/>
      <c r="F73" s="93"/>
      <c r="G73" s="93"/>
      <c r="H73" s="93"/>
      <c r="I73" s="93"/>
      <c r="J73" s="93">
        <v>1</v>
      </c>
      <c r="K73" s="93"/>
      <c r="L73" s="26"/>
    </row>
    <row r="74" spans="1:12" s="21" customFormat="1" ht="13.5" customHeight="1">
      <c r="A74" s="48">
        <v>65</v>
      </c>
      <c r="B74" s="75" t="s">
        <v>195</v>
      </c>
      <c r="C74" s="36" t="s">
        <v>16</v>
      </c>
      <c r="D74" s="220">
        <v>0.75</v>
      </c>
      <c r="E74" s="93"/>
      <c r="F74" s="93">
        <v>2</v>
      </c>
      <c r="G74" s="93"/>
      <c r="H74" s="93"/>
      <c r="I74" s="93"/>
      <c r="J74" s="93"/>
      <c r="K74" s="93"/>
      <c r="L74" s="26"/>
    </row>
    <row r="75" spans="1:12" s="21" customFormat="1" ht="13.5" customHeight="1">
      <c r="A75" s="48">
        <v>66</v>
      </c>
      <c r="B75" s="75" t="s">
        <v>196</v>
      </c>
      <c r="C75" s="36" t="s">
        <v>16</v>
      </c>
      <c r="D75" s="220">
        <v>0.75</v>
      </c>
      <c r="E75" s="93"/>
      <c r="F75" s="93">
        <v>2</v>
      </c>
      <c r="G75" s="93"/>
      <c r="H75" s="93"/>
      <c r="I75" s="93"/>
      <c r="J75" s="93">
        <v>2</v>
      </c>
      <c r="K75" s="93"/>
      <c r="L75" s="26"/>
    </row>
    <row r="76" spans="1:12" s="21" customFormat="1" ht="13.5" customHeight="1">
      <c r="A76" s="48">
        <v>67</v>
      </c>
      <c r="B76" s="75" t="s">
        <v>157</v>
      </c>
      <c r="C76" s="36" t="s">
        <v>16</v>
      </c>
      <c r="D76" s="220">
        <v>0.75</v>
      </c>
      <c r="E76" s="93"/>
      <c r="F76" s="93"/>
      <c r="G76" s="93"/>
      <c r="H76" s="93"/>
      <c r="I76" s="93"/>
      <c r="J76" s="93">
        <v>1</v>
      </c>
      <c r="K76" s="93"/>
      <c r="L76" s="26"/>
    </row>
    <row r="77" spans="1:12" s="21" customFormat="1" ht="13.5" customHeight="1">
      <c r="A77" s="48">
        <v>68</v>
      </c>
      <c r="B77" s="75" t="s">
        <v>158</v>
      </c>
      <c r="C77" s="36" t="s">
        <v>16</v>
      </c>
      <c r="D77" s="221">
        <v>1.1000000000000001</v>
      </c>
      <c r="E77" s="271" t="s">
        <v>233</v>
      </c>
      <c r="F77" s="271"/>
      <c r="G77" s="271"/>
      <c r="H77" s="271"/>
      <c r="I77" s="271"/>
      <c r="J77" s="271"/>
      <c r="K77" s="271"/>
      <c r="L77" s="26"/>
    </row>
    <row r="78" spans="1:12" s="21" customFormat="1" ht="13.5" customHeight="1">
      <c r="A78" s="48">
        <v>69</v>
      </c>
      <c r="B78" s="75" t="s">
        <v>159</v>
      </c>
      <c r="C78" s="36" t="s">
        <v>16</v>
      </c>
      <c r="D78" s="220">
        <v>0.75</v>
      </c>
      <c r="E78" s="271" t="s">
        <v>226</v>
      </c>
      <c r="F78" s="271"/>
      <c r="G78" s="271"/>
      <c r="H78" s="271"/>
      <c r="I78" s="271"/>
      <c r="J78" s="271"/>
      <c r="K78" s="271"/>
      <c r="L78" s="26"/>
    </row>
    <row r="79" spans="1:12" s="21" customFormat="1" ht="13.5" customHeight="1">
      <c r="A79" s="48">
        <v>70</v>
      </c>
      <c r="B79" s="75" t="s">
        <v>160</v>
      </c>
      <c r="C79" s="36" t="s">
        <v>16</v>
      </c>
      <c r="D79" s="220">
        <v>0.75</v>
      </c>
      <c r="E79" s="271" t="s">
        <v>227</v>
      </c>
      <c r="F79" s="271"/>
      <c r="G79" s="271"/>
      <c r="H79" s="271"/>
      <c r="I79" s="271"/>
      <c r="J79" s="271"/>
      <c r="K79" s="271"/>
      <c r="L79" s="26"/>
    </row>
    <row r="80" spans="1:12" s="21" customFormat="1" ht="13.5" customHeight="1">
      <c r="A80" s="48">
        <v>71</v>
      </c>
      <c r="B80" s="75" t="s">
        <v>125</v>
      </c>
      <c r="C80" s="36" t="s">
        <v>16</v>
      </c>
      <c r="D80" s="220">
        <v>0.75</v>
      </c>
      <c r="E80" s="271" t="s">
        <v>219</v>
      </c>
      <c r="F80" s="271"/>
      <c r="G80" s="271"/>
      <c r="H80" s="271"/>
      <c r="I80" s="271"/>
      <c r="J80" s="271"/>
      <c r="K80" s="271"/>
      <c r="L80" s="26"/>
    </row>
    <row r="81" spans="1:12" s="21" customFormat="1" ht="13.5" customHeight="1">
      <c r="A81" s="48">
        <v>72</v>
      </c>
      <c r="B81" s="75" t="s">
        <v>161</v>
      </c>
      <c r="C81" s="36" t="s">
        <v>16</v>
      </c>
      <c r="D81" s="220">
        <v>0.75</v>
      </c>
      <c r="E81" s="93"/>
      <c r="F81" s="93">
        <v>4</v>
      </c>
      <c r="G81" s="93"/>
      <c r="H81" s="93"/>
      <c r="I81" s="93"/>
      <c r="J81" s="93">
        <v>4</v>
      </c>
      <c r="K81" s="93"/>
      <c r="L81" s="26"/>
    </row>
    <row r="82" spans="1:12" s="21" customFormat="1" ht="13.5" customHeight="1">
      <c r="A82" s="48">
        <v>73</v>
      </c>
      <c r="B82" s="75" t="s">
        <v>162</v>
      </c>
      <c r="C82" s="36" t="s">
        <v>16</v>
      </c>
      <c r="D82" s="220">
        <v>0.75</v>
      </c>
      <c r="E82" s="93"/>
      <c r="F82" s="93">
        <v>1</v>
      </c>
      <c r="G82" s="93"/>
      <c r="H82" s="93"/>
      <c r="I82" s="93"/>
      <c r="J82" s="93">
        <v>1</v>
      </c>
      <c r="K82" s="93"/>
      <c r="L82" s="26"/>
    </row>
    <row r="83" spans="1:12" s="21" customFormat="1" ht="13.5" customHeight="1">
      <c r="A83" s="48">
        <v>74</v>
      </c>
      <c r="B83" s="75" t="s">
        <v>197</v>
      </c>
      <c r="C83" s="36" t="s">
        <v>16</v>
      </c>
      <c r="D83" s="220">
        <v>0.75</v>
      </c>
      <c r="E83" s="93"/>
      <c r="F83" s="93">
        <v>1</v>
      </c>
      <c r="G83" s="93"/>
      <c r="H83" s="93"/>
      <c r="I83" s="93"/>
      <c r="J83" s="93">
        <v>1</v>
      </c>
      <c r="K83" s="93"/>
      <c r="L83" s="26"/>
    </row>
    <row r="84" spans="1:12" s="21" customFormat="1" ht="13.5" customHeight="1">
      <c r="A84" s="48">
        <v>75</v>
      </c>
      <c r="B84" s="75" t="s">
        <v>198</v>
      </c>
      <c r="C84" s="36" t="s">
        <v>16</v>
      </c>
      <c r="D84" s="220">
        <v>0.75</v>
      </c>
      <c r="E84" s="93"/>
      <c r="F84" s="93">
        <v>2</v>
      </c>
      <c r="G84" s="93"/>
      <c r="H84" s="93"/>
      <c r="I84" s="93"/>
      <c r="J84" s="93">
        <v>2</v>
      </c>
      <c r="K84" s="93"/>
      <c r="L84" s="26"/>
    </row>
    <row r="85" spans="1:12" s="21" customFormat="1" ht="13.5" customHeight="1">
      <c r="A85" s="48">
        <v>76</v>
      </c>
      <c r="B85" s="75" t="s">
        <v>163</v>
      </c>
      <c r="C85" s="36" t="s">
        <v>16</v>
      </c>
      <c r="D85" s="220">
        <v>0.75</v>
      </c>
      <c r="E85" s="93"/>
      <c r="F85" s="93">
        <v>3</v>
      </c>
      <c r="G85" s="93"/>
      <c r="H85" s="93">
        <v>3</v>
      </c>
      <c r="I85" s="93"/>
      <c r="J85" s="93">
        <v>3</v>
      </c>
      <c r="K85" s="93"/>
      <c r="L85" s="26"/>
    </row>
    <row r="86" spans="1:12" s="21" customFormat="1" ht="13.5" customHeight="1">
      <c r="A86" s="48">
        <v>77</v>
      </c>
      <c r="B86" s="75" t="s">
        <v>199</v>
      </c>
      <c r="C86" s="36" t="s">
        <v>16</v>
      </c>
      <c r="D86" s="220">
        <v>0.75</v>
      </c>
      <c r="E86" s="93"/>
      <c r="F86" s="93">
        <v>1</v>
      </c>
      <c r="G86" s="93"/>
      <c r="H86" s="93"/>
      <c r="I86" s="93"/>
      <c r="J86" s="93">
        <v>1</v>
      </c>
      <c r="K86" s="93"/>
      <c r="L86" s="26"/>
    </row>
    <row r="87" spans="1:12" s="21" customFormat="1" ht="13.5" customHeight="1">
      <c r="A87" s="48">
        <v>78</v>
      </c>
      <c r="B87" s="75" t="s">
        <v>200</v>
      </c>
      <c r="C87" s="36" t="s">
        <v>16</v>
      </c>
      <c r="D87" s="220">
        <v>0.75</v>
      </c>
      <c r="E87" s="271" t="s">
        <v>234</v>
      </c>
      <c r="F87" s="271"/>
      <c r="G87" s="271"/>
      <c r="H87" s="271"/>
      <c r="I87" s="271"/>
      <c r="J87" s="271"/>
      <c r="K87" s="271"/>
      <c r="L87" s="26"/>
    </row>
    <row r="88" spans="1:12" s="21" customFormat="1" ht="13.5" customHeight="1">
      <c r="A88" s="48">
        <v>79</v>
      </c>
      <c r="B88" s="75" t="s">
        <v>164</v>
      </c>
      <c r="C88" s="36" t="s">
        <v>16</v>
      </c>
      <c r="D88" s="220">
        <v>0.75</v>
      </c>
      <c r="E88" s="93"/>
      <c r="F88" s="93">
        <v>3</v>
      </c>
      <c r="G88" s="93"/>
      <c r="H88" s="93"/>
      <c r="I88" s="93"/>
      <c r="J88" s="93">
        <v>3</v>
      </c>
      <c r="K88" s="93"/>
      <c r="L88" s="26"/>
    </row>
    <row r="89" spans="1:12" s="21" customFormat="1" ht="13.5" customHeight="1">
      <c r="A89" s="48">
        <v>80</v>
      </c>
      <c r="B89" s="75" t="s">
        <v>201</v>
      </c>
      <c r="C89" s="36" t="s">
        <v>16</v>
      </c>
      <c r="D89" s="220">
        <v>0.75</v>
      </c>
      <c r="E89" s="93"/>
      <c r="F89" s="93">
        <v>2</v>
      </c>
      <c r="G89" s="93"/>
      <c r="H89" s="93"/>
      <c r="I89" s="93"/>
      <c r="J89" s="93"/>
      <c r="K89" s="93"/>
      <c r="L89" s="26"/>
    </row>
    <row r="90" spans="1:12" s="21" customFormat="1" ht="13.5" customHeight="1">
      <c r="A90" s="48">
        <v>81</v>
      </c>
      <c r="B90" s="75" t="s">
        <v>202</v>
      </c>
      <c r="C90" s="36" t="s">
        <v>16</v>
      </c>
      <c r="D90" s="221">
        <v>1.1000000000000001</v>
      </c>
      <c r="E90" s="93"/>
      <c r="F90" s="93">
        <v>1</v>
      </c>
      <c r="G90" s="93"/>
      <c r="H90" s="93"/>
      <c r="I90" s="93"/>
      <c r="J90" s="93"/>
      <c r="K90" s="93"/>
      <c r="L90" s="26"/>
    </row>
    <row r="91" spans="1:12" s="21" customFormat="1" ht="13.5" customHeight="1">
      <c r="A91" s="48">
        <v>82</v>
      </c>
      <c r="B91" s="75" t="s">
        <v>203</v>
      </c>
      <c r="C91" s="36" t="s">
        <v>16</v>
      </c>
      <c r="D91" s="220">
        <v>0.75</v>
      </c>
      <c r="E91" s="93"/>
      <c r="F91" s="93">
        <v>2</v>
      </c>
      <c r="G91" s="93"/>
      <c r="H91" s="93">
        <v>2</v>
      </c>
      <c r="I91" s="93"/>
      <c r="J91" s="93">
        <v>2</v>
      </c>
      <c r="K91" s="93"/>
      <c r="L91" s="26"/>
    </row>
    <row r="92" spans="1:12" s="21" customFormat="1" ht="13.5" customHeight="1">
      <c r="A92" s="48">
        <v>83</v>
      </c>
      <c r="B92" s="75" t="s">
        <v>204</v>
      </c>
      <c r="C92" s="36" t="s">
        <v>16</v>
      </c>
      <c r="D92" s="220">
        <v>0.75</v>
      </c>
      <c r="E92" s="271" t="s">
        <v>219</v>
      </c>
      <c r="F92" s="271"/>
      <c r="G92" s="271"/>
      <c r="H92" s="271"/>
      <c r="I92" s="271"/>
      <c r="J92" s="271"/>
      <c r="K92" s="271"/>
      <c r="L92" s="26"/>
    </row>
    <row r="93" spans="1:12" s="21" customFormat="1" ht="13.5" customHeight="1">
      <c r="A93" s="48">
        <v>84</v>
      </c>
      <c r="B93" s="75" t="s">
        <v>213</v>
      </c>
      <c r="C93" s="36" t="s">
        <v>16</v>
      </c>
      <c r="D93" s="220">
        <v>0.75</v>
      </c>
      <c r="E93" s="271" t="s">
        <v>219</v>
      </c>
      <c r="F93" s="271"/>
      <c r="G93" s="271"/>
      <c r="H93" s="271"/>
      <c r="I93" s="271"/>
      <c r="J93" s="271"/>
      <c r="K93" s="271"/>
      <c r="L93" s="26"/>
    </row>
    <row r="94" spans="1:12" s="21" customFormat="1" ht="13.5" customHeight="1">
      <c r="A94" s="48">
        <v>85</v>
      </c>
      <c r="B94" s="75" t="s">
        <v>165</v>
      </c>
      <c r="C94" s="36" t="s">
        <v>16</v>
      </c>
      <c r="D94" s="220">
        <v>0.75</v>
      </c>
      <c r="E94" s="93"/>
      <c r="F94" s="93">
        <v>3</v>
      </c>
      <c r="G94" s="93"/>
      <c r="H94" s="93">
        <v>3</v>
      </c>
      <c r="I94" s="93"/>
      <c r="J94" s="93">
        <v>3</v>
      </c>
      <c r="K94" s="93"/>
      <c r="L94" s="26"/>
    </row>
    <row r="95" spans="1:12" s="21" customFormat="1" ht="13.5" customHeight="1">
      <c r="A95" s="48">
        <v>86</v>
      </c>
      <c r="B95" s="75" t="s">
        <v>205</v>
      </c>
      <c r="C95" s="36" t="s">
        <v>16</v>
      </c>
      <c r="D95" s="220">
        <v>0.75</v>
      </c>
      <c r="E95" s="271" t="s">
        <v>228</v>
      </c>
      <c r="F95" s="271"/>
      <c r="G95" s="271"/>
      <c r="H95" s="271"/>
      <c r="I95" s="271"/>
      <c r="J95" s="271"/>
      <c r="K95" s="271"/>
      <c r="L95" s="26"/>
    </row>
    <row r="96" spans="1:12" s="21" customFormat="1" ht="13.5" customHeight="1">
      <c r="A96" s="48">
        <v>87</v>
      </c>
      <c r="B96" s="75" t="s">
        <v>206</v>
      </c>
      <c r="C96" s="36" t="s">
        <v>16</v>
      </c>
      <c r="D96" s="220">
        <v>0.75</v>
      </c>
      <c r="E96" s="93"/>
      <c r="F96" s="93">
        <v>2</v>
      </c>
      <c r="G96" s="93"/>
      <c r="H96" s="93"/>
      <c r="I96" s="93"/>
      <c r="J96" s="93">
        <v>2</v>
      </c>
      <c r="K96" s="93"/>
      <c r="L96" s="26"/>
    </row>
    <row r="97" spans="1:12" s="21" customFormat="1" ht="13.5" customHeight="1">
      <c r="A97" s="48">
        <v>88</v>
      </c>
      <c r="B97" s="75" t="s">
        <v>207</v>
      </c>
      <c r="C97" s="36" t="s">
        <v>16</v>
      </c>
      <c r="D97" s="221">
        <v>1.1000000000000001</v>
      </c>
      <c r="E97" s="271" t="s">
        <v>229</v>
      </c>
      <c r="F97" s="271"/>
      <c r="G97" s="271"/>
      <c r="H97" s="271"/>
      <c r="I97" s="271"/>
      <c r="J97" s="271"/>
      <c r="K97" s="271"/>
      <c r="L97" s="26"/>
    </row>
    <row r="98" spans="1:12" s="21" customFormat="1" ht="13.5" customHeight="1">
      <c r="A98" s="48">
        <v>89</v>
      </c>
      <c r="B98" s="75" t="s">
        <v>208</v>
      </c>
      <c r="C98" s="36" t="s">
        <v>16</v>
      </c>
      <c r="D98" s="220">
        <v>0.75</v>
      </c>
      <c r="E98" s="93"/>
      <c r="F98" s="93">
        <v>1</v>
      </c>
      <c r="G98" s="93"/>
      <c r="H98" s="93">
        <v>1</v>
      </c>
      <c r="I98" s="93"/>
      <c r="J98" s="93">
        <v>1</v>
      </c>
      <c r="K98" s="93"/>
      <c r="L98" s="26"/>
    </row>
    <row r="99" spans="1:12" s="21" customFormat="1" ht="13.5" customHeight="1">
      <c r="A99" s="48">
        <v>90</v>
      </c>
      <c r="B99" s="75" t="s">
        <v>209</v>
      </c>
      <c r="C99" s="36" t="s">
        <v>16</v>
      </c>
      <c r="D99" s="220">
        <v>0.75</v>
      </c>
      <c r="E99" s="93"/>
      <c r="F99" s="93">
        <v>2</v>
      </c>
      <c r="G99" s="93"/>
      <c r="H99" s="93"/>
      <c r="I99" s="93"/>
      <c r="J99" s="93">
        <v>2</v>
      </c>
      <c r="K99" s="93"/>
      <c r="L99" s="26"/>
    </row>
    <row r="100" spans="1:12" s="21" customFormat="1" ht="13.5" customHeight="1">
      <c r="A100" s="48">
        <v>91</v>
      </c>
      <c r="B100" s="75" t="s">
        <v>166</v>
      </c>
      <c r="C100" s="36" t="s">
        <v>16</v>
      </c>
      <c r="D100" s="220">
        <v>0.75</v>
      </c>
      <c r="E100" s="93"/>
      <c r="F100" s="93">
        <v>2</v>
      </c>
      <c r="G100" s="93"/>
      <c r="H100" s="93">
        <v>2</v>
      </c>
      <c r="I100" s="93"/>
      <c r="J100" s="93">
        <v>2</v>
      </c>
      <c r="K100" s="93"/>
      <c r="L100" s="26"/>
    </row>
    <row r="101" spans="1:12" s="21" customFormat="1" ht="13.5" customHeight="1">
      <c r="A101" s="48">
        <v>92</v>
      </c>
      <c r="B101" s="75" t="s">
        <v>167</v>
      </c>
      <c r="C101" s="36" t="s">
        <v>16</v>
      </c>
      <c r="D101" s="220">
        <v>0.75</v>
      </c>
      <c r="E101" s="271" t="s">
        <v>230</v>
      </c>
      <c r="F101" s="271"/>
      <c r="G101" s="271"/>
      <c r="H101" s="271"/>
      <c r="I101" s="271"/>
      <c r="J101" s="271"/>
      <c r="K101" s="271"/>
      <c r="L101" s="26"/>
    </row>
    <row r="102" spans="1:12" s="21" customFormat="1" ht="13.5" customHeight="1">
      <c r="A102" s="48">
        <v>93</v>
      </c>
      <c r="B102" s="75" t="s">
        <v>168</v>
      </c>
      <c r="C102" s="36" t="s">
        <v>16</v>
      </c>
      <c r="D102" s="220">
        <v>0.75</v>
      </c>
      <c r="E102" s="271" t="s">
        <v>231</v>
      </c>
      <c r="F102" s="271"/>
      <c r="G102" s="271"/>
      <c r="H102" s="271"/>
      <c r="I102" s="271"/>
      <c r="J102" s="271"/>
      <c r="K102" s="271"/>
      <c r="L102" s="26"/>
    </row>
    <row r="103" spans="1:12" s="21" customFormat="1" ht="13.5" customHeight="1">
      <c r="A103" s="80"/>
      <c r="B103" s="81"/>
      <c r="C103" s="82"/>
      <c r="D103" s="96"/>
      <c r="E103" s="83"/>
      <c r="F103" s="83"/>
      <c r="G103" s="83"/>
      <c r="H103" s="83"/>
      <c r="I103" s="83"/>
      <c r="J103" s="83"/>
      <c r="K103" s="83"/>
      <c r="L103" s="26"/>
    </row>
    <row r="104" spans="1:12" s="21" customFormat="1" ht="27.75" customHeight="1">
      <c r="A104" s="99"/>
      <c r="B104" s="50" t="s">
        <v>247</v>
      </c>
      <c r="C104" s="100"/>
      <c r="D104" s="101"/>
      <c r="E104" s="102"/>
      <c r="F104" s="83"/>
      <c r="G104" s="83"/>
      <c r="H104" s="83"/>
      <c r="I104" s="83"/>
      <c r="J104" s="83"/>
      <c r="K104" s="83"/>
      <c r="L104" s="26"/>
    </row>
    <row r="105" spans="1:12" s="21" customFormat="1" ht="13.5" customHeight="1">
      <c r="A105" s="87">
        <v>1</v>
      </c>
      <c r="B105" s="75" t="s">
        <v>236</v>
      </c>
      <c r="C105" s="89" t="s">
        <v>16</v>
      </c>
      <c r="D105" s="103">
        <v>1.1000000000000001</v>
      </c>
      <c r="E105" s="85"/>
      <c r="F105" s="31">
        <v>1</v>
      </c>
      <c r="G105" s="31"/>
      <c r="H105" s="31">
        <v>1</v>
      </c>
      <c r="I105" s="31"/>
      <c r="J105" s="31">
        <v>1</v>
      </c>
      <c r="K105" s="31"/>
      <c r="L105" s="26"/>
    </row>
    <row r="106" spans="1:12" s="21" customFormat="1" ht="13.5" customHeight="1">
      <c r="A106" s="87">
        <v>2</v>
      </c>
      <c r="B106" s="75" t="s">
        <v>235</v>
      </c>
      <c r="C106" s="89" t="s">
        <v>16</v>
      </c>
      <c r="D106" s="103">
        <v>1.1000000000000001</v>
      </c>
      <c r="E106" s="274" t="s">
        <v>227</v>
      </c>
      <c r="F106" s="274"/>
      <c r="G106" s="274"/>
      <c r="H106" s="274"/>
      <c r="I106" s="274"/>
      <c r="J106" s="274"/>
      <c r="K106" s="274"/>
      <c r="L106" s="26"/>
    </row>
    <row r="107" spans="1:12" s="21" customFormat="1" ht="13.5" customHeight="1">
      <c r="A107" s="87">
        <v>3</v>
      </c>
      <c r="B107" s="75" t="s">
        <v>237</v>
      </c>
      <c r="C107" s="89" t="s">
        <v>16</v>
      </c>
      <c r="D107" s="88">
        <v>0.75</v>
      </c>
      <c r="E107" s="92"/>
      <c r="F107" s="92">
        <v>1</v>
      </c>
      <c r="G107" s="92"/>
      <c r="H107" s="92"/>
      <c r="I107" s="92"/>
      <c r="J107" s="92"/>
      <c r="K107" s="92"/>
      <c r="L107" s="26"/>
    </row>
    <row r="108" spans="1:12" s="21" customFormat="1" ht="13.5" customHeight="1">
      <c r="A108" s="87">
        <v>4</v>
      </c>
      <c r="B108" s="75" t="s">
        <v>238</v>
      </c>
      <c r="C108" s="89" t="s">
        <v>16</v>
      </c>
      <c r="D108" s="103">
        <v>1.1000000000000001</v>
      </c>
      <c r="E108" s="92"/>
      <c r="F108" s="92">
        <v>1</v>
      </c>
      <c r="G108" s="92"/>
      <c r="H108" s="92"/>
      <c r="I108" s="92"/>
      <c r="J108" s="92"/>
      <c r="K108" s="92"/>
      <c r="L108" s="26"/>
    </row>
    <row r="109" spans="1:12" s="21" customFormat="1" ht="13.5" customHeight="1">
      <c r="A109" s="87">
        <v>5</v>
      </c>
      <c r="B109" s="75" t="s">
        <v>239</v>
      </c>
      <c r="C109" s="89" t="s">
        <v>16</v>
      </c>
      <c r="D109" s="88">
        <v>0.75</v>
      </c>
      <c r="E109" s="92"/>
      <c r="F109" s="92">
        <v>2</v>
      </c>
      <c r="G109" s="92"/>
      <c r="H109" s="92"/>
      <c r="I109" s="92"/>
      <c r="J109" s="92"/>
      <c r="K109" s="92"/>
      <c r="L109" s="26"/>
    </row>
    <row r="110" spans="1:12" s="21" customFormat="1" ht="13.5" customHeight="1">
      <c r="A110" s="87">
        <v>6</v>
      </c>
      <c r="B110" s="75" t="s">
        <v>240</v>
      </c>
      <c r="C110" s="89" t="s">
        <v>16</v>
      </c>
      <c r="D110" s="88">
        <v>0.75</v>
      </c>
      <c r="E110" s="92"/>
      <c r="F110" s="92">
        <v>2</v>
      </c>
      <c r="G110" s="92"/>
      <c r="H110" s="92"/>
      <c r="I110" s="92"/>
      <c r="J110" s="92"/>
      <c r="K110" s="92"/>
      <c r="L110" s="26"/>
    </row>
    <row r="111" spans="1:12" s="21" customFormat="1" ht="24.75" customHeight="1">
      <c r="A111" s="87">
        <v>7</v>
      </c>
      <c r="B111" s="86" t="s">
        <v>241</v>
      </c>
      <c r="C111" s="90" t="s">
        <v>16</v>
      </c>
      <c r="D111" s="105">
        <v>0.75</v>
      </c>
      <c r="E111" s="274" t="s">
        <v>246</v>
      </c>
      <c r="F111" s="274"/>
      <c r="G111" s="274"/>
      <c r="H111" s="274"/>
      <c r="I111" s="274"/>
      <c r="J111" s="274"/>
      <c r="K111" s="274"/>
      <c r="L111" s="26"/>
    </row>
    <row r="112" spans="1:12" s="21" customFormat="1" ht="13.5" customHeight="1">
      <c r="A112" s="87">
        <v>8</v>
      </c>
      <c r="B112" s="75" t="s">
        <v>242</v>
      </c>
      <c r="C112" s="89" t="s">
        <v>16</v>
      </c>
      <c r="D112" s="88">
        <v>0.75</v>
      </c>
      <c r="E112" s="85"/>
      <c r="F112" s="92">
        <v>1</v>
      </c>
      <c r="G112" s="31"/>
      <c r="H112" s="31"/>
      <c r="I112" s="31"/>
      <c r="J112" s="31"/>
      <c r="K112" s="31"/>
      <c r="L112" s="26"/>
    </row>
    <row r="113" spans="1:12" s="21" customFormat="1" ht="13.5" customHeight="1">
      <c r="A113" s="87">
        <v>9</v>
      </c>
      <c r="B113" s="75" t="s">
        <v>243</v>
      </c>
      <c r="C113" s="89" t="s">
        <v>16</v>
      </c>
      <c r="D113" s="88">
        <v>0.75</v>
      </c>
      <c r="E113" s="85"/>
      <c r="F113" s="92">
        <v>1</v>
      </c>
      <c r="G113" s="31"/>
      <c r="H113" s="31"/>
      <c r="I113" s="31"/>
      <c r="J113" s="31"/>
      <c r="K113" s="31"/>
      <c r="L113" s="26"/>
    </row>
    <row r="114" spans="1:12" s="21" customFormat="1" ht="13.5" customHeight="1">
      <c r="A114" s="87">
        <v>10</v>
      </c>
      <c r="B114" s="75" t="s">
        <v>244</v>
      </c>
      <c r="C114" s="89" t="s">
        <v>16</v>
      </c>
      <c r="D114" s="88">
        <v>0.75</v>
      </c>
      <c r="E114" s="85"/>
      <c r="F114" s="92">
        <v>1</v>
      </c>
      <c r="G114" s="31"/>
      <c r="H114" s="31"/>
      <c r="I114" s="31"/>
      <c r="J114" s="31"/>
      <c r="K114" s="31"/>
      <c r="L114" s="26"/>
    </row>
    <row r="115" spans="1:12" s="21" customFormat="1" ht="13.5" customHeight="1">
      <c r="A115" s="87">
        <v>11</v>
      </c>
      <c r="B115" s="75" t="s">
        <v>245</v>
      </c>
      <c r="C115" s="89" t="s">
        <v>16</v>
      </c>
      <c r="D115" s="88">
        <v>0.75</v>
      </c>
      <c r="E115" s="85"/>
      <c r="F115" s="31">
        <v>1</v>
      </c>
      <c r="G115" s="31"/>
      <c r="H115" s="31"/>
      <c r="I115" s="31"/>
      <c r="J115" s="31"/>
      <c r="K115" s="31"/>
      <c r="L115" s="26"/>
    </row>
    <row r="116" spans="1:12" s="21" customFormat="1" ht="13.5" customHeight="1">
      <c r="A116" s="80"/>
      <c r="B116" s="81"/>
      <c r="C116" s="82"/>
      <c r="D116" s="96"/>
      <c r="E116" s="83"/>
      <c r="F116" s="83"/>
      <c r="G116" s="83"/>
      <c r="H116" s="83"/>
      <c r="I116" s="83"/>
      <c r="J116" s="83"/>
      <c r="K116" s="83"/>
      <c r="L116" s="26"/>
    </row>
    <row r="117" spans="1:12" s="21" customFormat="1" ht="27" customHeight="1">
      <c r="A117" s="80"/>
      <c r="B117" s="50" t="s">
        <v>248</v>
      </c>
      <c r="C117" s="82"/>
      <c r="D117" s="96"/>
      <c r="E117" s="83"/>
      <c r="F117" s="83"/>
      <c r="G117" s="83"/>
      <c r="H117" s="83"/>
      <c r="I117" s="83"/>
      <c r="J117" s="83"/>
      <c r="K117" s="83"/>
      <c r="L117" s="26"/>
    </row>
    <row r="118" spans="1:12" s="21" customFormat="1" ht="13.5" customHeight="1">
      <c r="A118" s="48">
        <v>1</v>
      </c>
      <c r="B118" s="75" t="s">
        <v>249</v>
      </c>
      <c r="C118" s="89" t="s">
        <v>16</v>
      </c>
      <c r="D118" s="84">
        <v>0.75</v>
      </c>
      <c r="E118" s="91"/>
      <c r="F118" s="91">
        <v>4</v>
      </c>
      <c r="G118" s="91"/>
      <c r="H118" s="91"/>
      <c r="I118" s="91"/>
      <c r="J118" s="91">
        <v>4</v>
      </c>
      <c r="K118" s="91"/>
      <c r="L118" s="26"/>
    </row>
    <row r="119" spans="1:12" s="21" customFormat="1" ht="13.5" customHeight="1">
      <c r="A119" s="48">
        <v>2</v>
      </c>
      <c r="B119" s="75" t="s">
        <v>250</v>
      </c>
      <c r="C119" s="89" t="s">
        <v>16</v>
      </c>
      <c r="D119" s="84">
        <v>0.75</v>
      </c>
      <c r="E119" s="91"/>
      <c r="F119" s="91">
        <v>6</v>
      </c>
      <c r="G119" s="91"/>
      <c r="H119" s="91"/>
      <c r="I119" s="91"/>
      <c r="J119" s="91"/>
      <c r="K119" s="91"/>
      <c r="L119" s="26"/>
    </row>
    <row r="120" spans="1:12" s="21" customFormat="1" ht="13.5" customHeight="1">
      <c r="A120" s="48">
        <v>3</v>
      </c>
      <c r="B120" s="75" t="s">
        <v>255</v>
      </c>
      <c r="C120" s="89" t="s">
        <v>16</v>
      </c>
      <c r="D120" s="84">
        <v>0.75</v>
      </c>
      <c r="E120" s="91"/>
      <c r="F120" s="91">
        <v>4</v>
      </c>
      <c r="G120" s="91"/>
      <c r="H120" s="91"/>
      <c r="I120" s="91"/>
      <c r="J120" s="91">
        <v>4</v>
      </c>
      <c r="K120" s="91"/>
      <c r="L120" s="26"/>
    </row>
    <row r="121" spans="1:12" s="21" customFormat="1" ht="13.5" customHeight="1">
      <c r="A121" s="48">
        <v>4</v>
      </c>
      <c r="B121" s="75" t="s">
        <v>256</v>
      </c>
      <c r="C121" s="89" t="s">
        <v>16</v>
      </c>
      <c r="D121" s="84">
        <v>0.75</v>
      </c>
      <c r="E121" s="91"/>
      <c r="F121" s="91">
        <v>4</v>
      </c>
      <c r="G121" s="91"/>
      <c r="H121" s="91">
        <v>4</v>
      </c>
      <c r="I121" s="91"/>
      <c r="J121" s="91">
        <v>4</v>
      </c>
      <c r="K121" s="91"/>
      <c r="L121" s="26"/>
    </row>
    <row r="122" spans="1:12" s="21" customFormat="1" ht="13.5" customHeight="1">
      <c r="A122" s="48">
        <v>5</v>
      </c>
      <c r="B122" s="75" t="s">
        <v>251</v>
      </c>
      <c r="C122" s="89" t="s">
        <v>16</v>
      </c>
      <c r="D122" s="84">
        <v>0.75</v>
      </c>
      <c r="E122" s="91"/>
      <c r="F122" s="91">
        <v>4</v>
      </c>
      <c r="G122" s="91"/>
      <c r="H122" s="91">
        <v>4</v>
      </c>
      <c r="I122" s="91"/>
      <c r="J122" s="91">
        <v>4</v>
      </c>
      <c r="K122" s="91"/>
      <c r="L122" s="26"/>
    </row>
    <row r="123" spans="1:12" s="21" customFormat="1" ht="13.5" customHeight="1">
      <c r="A123" s="48">
        <v>6</v>
      </c>
      <c r="B123" s="75" t="s">
        <v>252</v>
      </c>
      <c r="C123" s="89" t="s">
        <v>16</v>
      </c>
      <c r="D123" s="84">
        <v>0.75</v>
      </c>
      <c r="E123" s="91"/>
      <c r="F123" s="91">
        <v>1</v>
      </c>
      <c r="G123" s="91"/>
      <c r="H123" s="91">
        <v>1</v>
      </c>
      <c r="I123" s="91"/>
      <c r="J123" s="91">
        <v>1</v>
      </c>
      <c r="K123" s="91"/>
      <c r="L123" s="26"/>
    </row>
    <row r="124" spans="1:12" s="21" customFormat="1" ht="13.5" customHeight="1">
      <c r="A124" s="48">
        <v>7</v>
      </c>
      <c r="B124" s="75" t="s">
        <v>253</v>
      </c>
      <c r="C124" s="89" t="s">
        <v>16</v>
      </c>
      <c r="D124" s="84">
        <v>0.75</v>
      </c>
      <c r="E124" s="91"/>
      <c r="F124" s="91">
        <v>2</v>
      </c>
      <c r="G124" s="91"/>
      <c r="H124" s="91">
        <v>2</v>
      </c>
      <c r="I124" s="91"/>
      <c r="J124" s="91">
        <v>2</v>
      </c>
      <c r="K124" s="91"/>
      <c r="L124" s="26"/>
    </row>
    <row r="125" spans="1:12" s="21" customFormat="1" ht="13.5" customHeight="1">
      <c r="A125" s="48">
        <v>8</v>
      </c>
      <c r="B125" s="75" t="s">
        <v>254</v>
      </c>
      <c r="C125" s="89" t="s">
        <v>16</v>
      </c>
      <c r="D125" s="84">
        <v>0.75</v>
      </c>
      <c r="E125" s="91"/>
      <c r="F125" s="91">
        <v>2</v>
      </c>
      <c r="G125" s="91"/>
      <c r="H125" s="91">
        <v>2</v>
      </c>
      <c r="I125" s="91"/>
      <c r="J125" s="91"/>
      <c r="K125" s="91"/>
      <c r="L125" s="26"/>
    </row>
    <row r="126" spans="1:12" s="21" customFormat="1">
      <c r="A126" s="26"/>
      <c r="B126" s="26"/>
      <c r="C126" s="26"/>
      <c r="D126" s="78"/>
      <c r="E126" s="26"/>
      <c r="F126" s="26"/>
      <c r="G126" s="26"/>
      <c r="H126" s="26"/>
      <c r="I126" s="26"/>
      <c r="J126" s="26"/>
      <c r="K126" s="26"/>
      <c r="L126" s="26"/>
    </row>
    <row r="127" spans="1:12" s="21" customFormat="1">
      <c r="A127" s="26"/>
      <c r="B127" s="26"/>
      <c r="C127" s="26"/>
      <c r="D127" s="78"/>
      <c r="E127" s="26"/>
      <c r="F127" s="26"/>
      <c r="G127" s="26"/>
      <c r="H127" s="26"/>
      <c r="I127" s="26"/>
      <c r="J127" s="26"/>
      <c r="K127" s="26"/>
      <c r="L127" s="26"/>
    </row>
    <row r="128" spans="1:12" s="21" customFormat="1">
      <c r="A128" s="26"/>
      <c r="B128" s="26"/>
      <c r="C128" s="26"/>
      <c r="D128" s="78"/>
      <c r="E128" s="26"/>
      <c r="F128" s="26"/>
      <c r="G128" s="26"/>
      <c r="H128" s="26"/>
      <c r="I128" s="26"/>
      <c r="J128" s="26"/>
      <c r="K128" s="26"/>
      <c r="L128" s="26"/>
    </row>
    <row r="129" spans="1:12" s="21" customFormat="1">
      <c r="A129" s="26"/>
      <c r="B129" s="26"/>
      <c r="C129" s="26"/>
      <c r="D129" s="78"/>
      <c r="E129" s="26"/>
      <c r="F129" s="26"/>
      <c r="G129" s="26"/>
      <c r="H129" s="26"/>
      <c r="I129" s="26"/>
      <c r="J129" s="26"/>
      <c r="K129" s="26"/>
      <c r="L129" s="26"/>
    </row>
    <row r="130" spans="1:12" s="21" customFormat="1">
      <c r="A130" s="26"/>
      <c r="B130" s="26"/>
      <c r="C130" s="26"/>
      <c r="D130" s="78"/>
      <c r="E130" s="26"/>
      <c r="F130" s="26"/>
      <c r="G130" s="26"/>
      <c r="H130" s="26"/>
      <c r="I130" s="26"/>
      <c r="J130" s="26"/>
      <c r="K130" s="26"/>
      <c r="L130" s="26"/>
    </row>
    <row r="131" spans="1:12" s="21" customFormat="1">
      <c r="A131" s="26"/>
      <c r="B131" s="26"/>
      <c r="C131" s="26"/>
      <c r="D131" s="78"/>
      <c r="E131" s="26"/>
      <c r="F131" s="26"/>
      <c r="G131" s="26"/>
      <c r="H131" s="26"/>
      <c r="I131" s="26"/>
      <c r="J131" s="26"/>
      <c r="K131" s="26"/>
      <c r="L131" s="26"/>
    </row>
    <row r="132" spans="1:12" s="21" customFormat="1">
      <c r="A132" s="26"/>
      <c r="B132" s="26"/>
      <c r="C132" s="26"/>
      <c r="D132" s="78"/>
      <c r="E132" s="26"/>
      <c r="F132" s="26"/>
      <c r="G132" s="26"/>
      <c r="H132" s="26"/>
      <c r="I132" s="26"/>
      <c r="J132" s="26"/>
      <c r="K132" s="26"/>
      <c r="L132" s="26"/>
    </row>
    <row r="133" spans="1:12" s="21" customFormat="1">
      <c r="A133" s="26"/>
      <c r="B133" s="26"/>
      <c r="C133" s="26"/>
      <c r="D133" s="78"/>
      <c r="E133" s="26"/>
      <c r="F133" s="26"/>
      <c r="G133" s="26"/>
      <c r="H133" s="26"/>
      <c r="I133" s="26"/>
      <c r="J133" s="26"/>
      <c r="K133" s="26"/>
      <c r="L133" s="26"/>
    </row>
    <row r="134" spans="1:12" s="21" customFormat="1">
      <c r="A134" s="26"/>
      <c r="B134" s="26"/>
      <c r="C134" s="26"/>
      <c r="D134" s="78"/>
      <c r="E134" s="26"/>
      <c r="F134" s="26"/>
      <c r="G134" s="26"/>
      <c r="H134" s="26"/>
      <c r="I134" s="26"/>
      <c r="J134" s="26"/>
      <c r="K134" s="26"/>
      <c r="L134" s="26"/>
    </row>
    <row r="135" spans="1:12" s="21" customFormat="1">
      <c r="A135" s="26"/>
      <c r="B135" s="26"/>
      <c r="C135" s="26"/>
      <c r="D135" s="78"/>
      <c r="E135" s="26"/>
      <c r="F135" s="26"/>
      <c r="G135" s="26"/>
      <c r="H135" s="26"/>
      <c r="I135" s="26"/>
      <c r="J135" s="26"/>
      <c r="K135" s="26"/>
      <c r="L135" s="26"/>
    </row>
    <row r="136" spans="1:12" s="21" customFormat="1">
      <c r="A136" s="26"/>
      <c r="B136" s="26"/>
      <c r="C136" s="26"/>
      <c r="D136" s="78"/>
      <c r="E136" s="26"/>
      <c r="F136" s="26"/>
      <c r="G136" s="26"/>
      <c r="H136" s="26"/>
      <c r="I136" s="26"/>
      <c r="J136" s="26"/>
      <c r="K136" s="26"/>
      <c r="L136" s="26"/>
    </row>
    <row r="137" spans="1:12" s="21" customFormat="1">
      <c r="A137" s="26"/>
      <c r="B137" s="26"/>
      <c r="C137" s="26"/>
      <c r="D137" s="78"/>
      <c r="E137" s="26"/>
      <c r="F137" s="26"/>
      <c r="G137" s="26"/>
      <c r="H137" s="26"/>
      <c r="I137" s="26"/>
      <c r="J137" s="26"/>
      <c r="K137" s="26"/>
      <c r="L137" s="26"/>
    </row>
    <row r="138" spans="1:12" s="21" customFormat="1">
      <c r="A138" s="26"/>
      <c r="B138" s="26"/>
      <c r="C138" s="26"/>
      <c r="D138" s="78"/>
      <c r="E138" s="26"/>
      <c r="F138" s="26"/>
      <c r="G138" s="26"/>
      <c r="H138" s="26"/>
      <c r="I138" s="26"/>
      <c r="J138" s="26"/>
      <c r="K138" s="26"/>
      <c r="L138" s="26"/>
    </row>
    <row r="139" spans="1:12" s="21" customFormat="1">
      <c r="A139" s="26"/>
      <c r="B139" s="26"/>
      <c r="C139" s="26"/>
      <c r="D139" s="78"/>
      <c r="E139" s="26"/>
      <c r="F139" s="26"/>
      <c r="G139" s="26"/>
      <c r="H139" s="26"/>
      <c r="I139" s="26"/>
      <c r="J139" s="26"/>
      <c r="K139" s="26"/>
      <c r="L139" s="26"/>
    </row>
    <row r="140" spans="1:12" s="21" customFormat="1">
      <c r="A140" s="26"/>
      <c r="B140" s="26"/>
      <c r="C140" s="26"/>
      <c r="D140" s="78"/>
      <c r="E140" s="26"/>
      <c r="F140" s="26"/>
      <c r="G140" s="26"/>
      <c r="H140" s="26"/>
      <c r="I140" s="26"/>
      <c r="J140" s="26"/>
      <c r="K140" s="26"/>
      <c r="L140" s="26"/>
    </row>
    <row r="141" spans="1:12" s="21" customFormat="1">
      <c r="A141" s="26"/>
      <c r="B141" s="26"/>
      <c r="C141" s="26"/>
      <c r="D141" s="78"/>
      <c r="E141" s="26"/>
      <c r="F141" s="26"/>
      <c r="G141" s="26"/>
      <c r="H141" s="26"/>
      <c r="I141" s="26"/>
      <c r="J141" s="26"/>
      <c r="K141" s="26"/>
      <c r="L141" s="26"/>
    </row>
    <row r="142" spans="1:12" s="21" customFormat="1">
      <c r="A142" s="26"/>
      <c r="B142" s="26"/>
      <c r="C142" s="26"/>
      <c r="D142" s="78"/>
      <c r="E142" s="26"/>
      <c r="F142" s="26"/>
      <c r="G142" s="26"/>
      <c r="H142" s="26"/>
      <c r="I142" s="26"/>
      <c r="J142" s="26"/>
      <c r="K142" s="26"/>
      <c r="L142" s="26"/>
    </row>
    <row r="143" spans="1:12" s="21" customFormat="1">
      <c r="A143" s="26"/>
      <c r="B143" s="26"/>
      <c r="C143" s="26"/>
      <c r="D143" s="78"/>
      <c r="E143" s="26"/>
      <c r="F143" s="26"/>
      <c r="G143" s="26"/>
      <c r="H143" s="26"/>
      <c r="I143" s="26"/>
      <c r="J143" s="26"/>
      <c r="K143" s="26"/>
      <c r="L143" s="26"/>
    </row>
    <row r="144" spans="1:12" s="21" customFormat="1">
      <c r="A144" s="26"/>
      <c r="B144" s="26"/>
      <c r="C144" s="26"/>
      <c r="D144" s="78"/>
      <c r="E144" s="26"/>
      <c r="F144" s="26"/>
      <c r="G144" s="26"/>
      <c r="H144" s="26"/>
      <c r="I144" s="26"/>
      <c r="J144" s="26"/>
      <c r="K144" s="26"/>
      <c r="L144" s="26"/>
    </row>
    <row r="145" spans="1:12" s="21" customFormat="1">
      <c r="A145" s="26"/>
      <c r="B145" s="26"/>
      <c r="C145" s="26"/>
      <c r="D145" s="78"/>
      <c r="E145" s="26"/>
      <c r="F145" s="26"/>
      <c r="G145" s="26"/>
      <c r="H145" s="26"/>
      <c r="I145" s="26"/>
      <c r="J145" s="26"/>
      <c r="K145" s="26"/>
      <c r="L145" s="26"/>
    </row>
    <row r="146" spans="1:12" s="21" customFormat="1">
      <c r="A146" s="26"/>
      <c r="B146" s="26"/>
      <c r="C146" s="26"/>
      <c r="D146" s="78"/>
      <c r="E146" s="26"/>
      <c r="F146" s="26"/>
      <c r="G146" s="26"/>
      <c r="H146" s="26"/>
      <c r="I146" s="26"/>
      <c r="J146" s="26"/>
      <c r="K146" s="26"/>
      <c r="L146" s="26"/>
    </row>
    <row r="147" spans="1:12" s="21" customFormat="1">
      <c r="A147" s="26"/>
      <c r="B147" s="26"/>
      <c r="C147" s="26"/>
      <c r="D147" s="78"/>
      <c r="E147" s="26"/>
      <c r="F147" s="26"/>
      <c r="G147" s="26"/>
      <c r="H147" s="26"/>
      <c r="I147" s="26"/>
      <c r="J147" s="26"/>
      <c r="K147" s="26"/>
      <c r="L147" s="26"/>
    </row>
    <row r="148" spans="1:12" s="21" customFormat="1">
      <c r="A148" s="26"/>
      <c r="B148" s="26"/>
      <c r="C148" s="26"/>
      <c r="D148" s="78"/>
      <c r="E148" s="26"/>
      <c r="F148" s="26"/>
      <c r="G148" s="26"/>
      <c r="H148" s="26"/>
      <c r="I148" s="26"/>
      <c r="J148" s="26"/>
      <c r="K148" s="26"/>
      <c r="L148" s="26"/>
    </row>
    <row r="149" spans="1:12" s="21" customFormat="1">
      <c r="A149" s="26"/>
      <c r="B149" s="26"/>
      <c r="C149" s="26"/>
      <c r="D149" s="78"/>
      <c r="E149" s="26"/>
      <c r="F149" s="26"/>
      <c r="G149" s="26"/>
      <c r="H149" s="26"/>
      <c r="I149" s="26"/>
      <c r="J149" s="26"/>
      <c r="K149" s="26"/>
      <c r="L149" s="26"/>
    </row>
    <row r="150" spans="1:12" s="21" customFormat="1">
      <c r="A150" s="26"/>
      <c r="B150" s="26"/>
      <c r="C150" s="26"/>
      <c r="D150" s="78"/>
      <c r="E150" s="26"/>
      <c r="F150" s="26"/>
      <c r="G150" s="26"/>
      <c r="H150" s="26"/>
      <c r="I150" s="26"/>
      <c r="J150" s="26"/>
      <c r="K150" s="26"/>
      <c r="L150" s="26"/>
    </row>
    <row r="151" spans="1:12" s="21" customFormat="1">
      <c r="A151" s="26"/>
      <c r="B151" s="26"/>
      <c r="C151" s="26"/>
      <c r="D151" s="78"/>
      <c r="E151" s="26"/>
      <c r="F151" s="26"/>
      <c r="G151" s="26"/>
      <c r="H151" s="26"/>
      <c r="I151" s="26"/>
      <c r="J151" s="26"/>
      <c r="K151" s="26"/>
      <c r="L151" s="26"/>
    </row>
    <row r="152" spans="1:12" s="21" customFormat="1">
      <c r="A152" s="26"/>
      <c r="B152" s="26"/>
      <c r="C152" s="26"/>
      <c r="D152" s="78"/>
      <c r="E152" s="26"/>
      <c r="F152" s="26"/>
      <c r="G152" s="26"/>
      <c r="H152" s="26"/>
      <c r="I152" s="26"/>
      <c r="J152" s="26"/>
      <c r="K152" s="26"/>
      <c r="L152" s="26"/>
    </row>
  </sheetData>
  <mergeCells count="35">
    <mergeCell ref="E101:K101"/>
    <mergeCell ref="E102:K102"/>
    <mergeCell ref="E106:K106"/>
    <mergeCell ref="E111:K111"/>
    <mergeCell ref="E22:K22"/>
    <mergeCell ref="E26:K26"/>
    <mergeCell ref="E31:K31"/>
    <mergeCell ref="E37:K37"/>
    <mergeCell ref="E50:K50"/>
    <mergeCell ref="E51:K51"/>
    <mergeCell ref="E54:K54"/>
    <mergeCell ref="E95:K95"/>
    <mergeCell ref="E97:K97"/>
    <mergeCell ref="E92:K92"/>
    <mergeCell ref="E93:K93"/>
    <mergeCell ref="E87:K87"/>
    <mergeCell ref="E77:K77"/>
    <mergeCell ref="E78:K78"/>
    <mergeCell ref="E79:K79"/>
    <mergeCell ref="E80:K80"/>
    <mergeCell ref="E67:K67"/>
    <mergeCell ref="E70:K70"/>
    <mergeCell ref="E61:K61"/>
    <mergeCell ref="E62:K62"/>
    <mergeCell ref="E57:K57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K8"/>
  </mergeCells>
  <pageMargins left="0.39370078740157483" right="0.23622047244094491" top="0.39370078740157483" bottom="0.23622047244094491" header="0" footer="0"/>
  <pageSetup paperSize="9" scale="88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F58"/>
  <sheetViews>
    <sheetView tabSelected="1" topLeftCell="A22" zoomScale="115" zoomScaleNormal="115" workbookViewId="0">
      <selection activeCell="N78" sqref="N78"/>
    </sheetView>
  </sheetViews>
  <sheetFormatPr defaultColWidth="8.7109375" defaultRowHeight="12.75"/>
  <cols>
    <col min="1" max="1" width="3.7109375" style="21" customWidth="1"/>
    <col min="2" max="2" width="37.28515625" style="21" customWidth="1"/>
    <col min="3" max="3" width="10.28515625" style="21" customWidth="1"/>
    <col min="4" max="4" width="5.85546875" style="21" customWidth="1"/>
    <col min="5" max="11" width="5.7109375" style="21" customWidth="1"/>
    <col min="12" max="1020" width="8.7109375" style="21"/>
    <col min="1021" max="16384" width="8.7109375" style="49"/>
  </cols>
  <sheetData>
    <row r="1" spans="1:12" ht="14.25" customHeigh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ht="14.25" customHeight="1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2" ht="20.25" customHeight="1">
      <c r="A3" s="247" t="s">
        <v>18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2" ht="48" customHeight="1">
      <c r="A4" s="22"/>
      <c r="B4" s="23"/>
      <c r="C4" s="23"/>
      <c r="D4" s="23"/>
      <c r="E4" s="23"/>
      <c r="F4" s="23"/>
      <c r="G4" s="24" t="s">
        <v>19</v>
      </c>
      <c r="H4" s="23"/>
      <c r="I4" s="23"/>
      <c r="K4" s="25"/>
    </row>
    <row r="5" spans="1:12" ht="14.25">
      <c r="A5" s="248" t="s">
        <v>303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spans="1:12" s="21" customFormat="1" ht="14.25">
      <c r="A6" s="249" t="s">
        <v>257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7" spans="1:12" s="21" customFormat="1" ht="14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2" s="21" customFormat="1" ht="39" customHeight="1" thickBot="1">
      <c r="A8" s="25"/>
      <c r="B8" s="50" t="s">
        <v>279</v>
      </c>
      <c r="C8" s="25"/>
      <c r="D8" s="25"/>
      <c r="E8" s="25"/>
      <c r="F8" s="25"/>
      <c r="G8" s="25"/>
      <c r="H8" s="25"/>
      <c r="I8" s="25"/>
      <c r="J8" s="25"/>
      <c r="K8" s="25"/>
    </row>
    <row r="9" spans="1:12" s="21" customFormat="1" ht="13.5" customHeight="1">
      <c r="A9" s="265" t="s">
        <v>2</v>
      </c>
      <c r="B9" s="267" t="s">
        <v>3</v>
      </c>
      <c r="C9" s="254" t="s">
        <v>4</v>
      </c>
      <c r="D9" s="254" t="s">
        <v>25</v>
      </c>
      <c r="E9" s="258" t="s">
        <v>5</v>
      </c>
      <c r="F9" s="259"/>
      <c r="G9" s="259"/>
      <c r="H9" s="259"/>
      <c r="I9" s="259"/>
      <c r="J9" s="259"/>
      <c r="K9" s="270"/>
      <c r="L9" s="26"/>
    </row>
    <row r="10" spans="1:12" s="21" customFormat="1" ht="13.5" customHeight="1" thickBot="1">
      <c r="A10" s="266"/>
      <c r="B10" s="268"/>
      <c r="C10" s="255"/>
      <c r="D10" s="255"/>
      <c r="E10" s="51" t="s">
        <v>6</v>
      </c>
      <c r="F10" s="51" t="s">
        <v>7</v>
      </c>
      <c r="G10" s="51" t="s">
        <v>8</v>
      </c>
      <c r="H10" s="51" t="s">
        <v>9</v>
      </c>
      <c r="I10" s="51" t="s">
        <v>10</v>
      </c>
      <c r="J10" s="51" t="s">
        <v>11</v>
      </c>
      <c r="K10" s="61" t="s">
        <v>12</v>
      </c>
      <c r="L10" s="26"/>
    </row>
    <row r="11" spans="1:12" s="21" customFormat="1" ht="13.5" customHeight="1">
      <c r="A11" s="112">
        <v>1</v>
      </c>
      <c r="B11" s="113" t="s">
        <v>258</v>
      </c>
      <c r="C11" s="114" t="s">
        <v>27</v>
      </c>
      <c r="D11" s="115"/>
      <c r="E11" s="116" t="s">
        <v>28</v>
      </c>
      <c r="F11" s="116"/>
      <c r="G11" s="116"/>
      <c r="H11" s="116"/>
      <c r="I11" s="116"/>
      <c r="J11" s="116"/>
      <c r="K11" s="121"/>
      <c r="L11" s="26"/>
    </row>
    <row r="12" spans="1:12" s="21" customFormat="1" ht="13.5" customHeight="1">
      <c r="A12" s="64">
        <v>2</v>
      </c>
      <c r="B12" s="109" t="s">
        <v>259</v>
      </c>
      <c r="C12" s="48" t="s">
        <v>27</v>
      </c>
      <c r="D12" s="55"/>
      <c r="E12" s="43" t="s">
        <v>28</v>
      </c>
      <c r="F12" s="43"/>
      <c r="G12" s="43"/>
      <c r="H12" s="43"/>
      <c r="I12" s="43"/>
      <c r="J12" s="43"/>
      <c r="K12" s="122"/>
      <c r="L12" s="26"/>
    </row>
    <row r="13" spans="1:12" s="21" customFormat="1" ht="13.5" customHeight="1">
      <c r="A13" s="64">
        <v>3</v>
      </c>
      <c r="B13" s="109" t="s">
        <v>260</v>
      </c>
      <c r="C13" s="48" t="s">
        <v>27</v>
      </c>
      <c r="D13" s="55"/>
      <c r="E13" s="43" t="s">
        <v>28</v>
      </c>
      <c r="F13" s="43" t="s">
        <v>28</v>
      </c>
      <c r="G13" s="43"/>
      <c r="H13" s="43"/>
      <c r="I13" s="43"/>
      <c r="J13" s="43"/>
      <c r="K13" s="122"/>
      <c r="L13" s="26"/>
    </row>
    <row r="14" spans="1:12" s="21" customFormat="1" ht="13.5" customHeight="1">
      <c r="A14" s="64">
        <v>4</v>
      </c>
      <c r="B14" s="109" t="s">
        <v>261</v>
      </c>
      <c r="C14" s="48" t="s">
        <v>27</v>
      </c>
      <c r="D14" s="55"/>
      <c r="E14" s="43" t="s">
        <v>28</v>
      </c>
      <c r="F14" s="43" t="s">
        <v>28</v>
      </c>
      <c r="G14" s="43"/>
      <c r="H14" s="43"/>
      <c r="I14" s="43"/>
      <c r="J14" s="43"/>
      <c r="K14" s="122"/>
      <c r="L14" s="26"/>
    </row>
    <row r="15" spans="1:12" s="21" customFormat="1" ht="13.5" customHeight="1">
      <c r="A15" s="64">
        <v>5</v>
      </c>
      <c r="B15" s="109" t="s">
        <v>39</v>
      </c>
      <c r="C15" s="48" t="s">
        <v>27</v>
      </c>
      <c r="D15" s="55"/>
      <c r="E15" s="43"/>
      <c r="F15" s="43" t="s">
        <v>28</v>
      </c>
      <c r="G15" s="43"/>
      <c r="H15" s="43"/>
      <c r="I15" s="43"/>
      <c r="J15" s="43"/>
      <c r="K15" s="122"/>
      <c r="L15" s="26"/>
    </row>
    <row r="16" spans="1:12" s="21" customFormat="1" ht="13.5" customHeight="1">
      <c r="A16" s="64">
        <v>6</v>
      </c>
      <c r="B16" s="109" t="s">
        <v>262</v>
      </c>
      <c r="C16" s="48" t="s">
        <v>27</v>
      </c>
      <c r="D16" s="55"/>
      <c r="E16" s="43"/>
      <c r="F16" s="43"/>
      <c r="G16" s="43"/>
      <c r="H16" s="43"/>
      <c r="I16" s="43" t="s">
        <v>28</v>
      </c>
      <c r="J16" s="43"/>
      <c r="K16" s="122"/>
      <c r="L16" s="26"/>
    </row>
    <row r="17" spans="1:12" s="21" customFormat="1" ht="13.5" customHeight="1">
      <c r="A17" s="64">
        <v>7</v>
      </c>
      <c r="B17" s="109" t="s">
        <v>273</v>
      </c>
      <c r="C17" s="48" t="s">
        <v>27</v>
      </c>
      <c r="D17" s="55"/>
      <c r="E17" s="43"/>
      <c r="F17" s="43"/>
      <c r="G17" s="43"/>
      <c r="H17" s="43"/>
      <c r="I17" s="43" t="s">
        <v>28</v>
      </c>
      <c r="J17" s="43"/>
      <c r="K17" s="122"/>
      <c r="L17" s="26"/>
    </row>
    <row r="18" spans="1:12" s="21" customFormat="1" ht="13.5" customHeight="1">
      <c r="A18" s="64">
        <v>8</v>
      </c>
      <c r="B18" s="109" t="s">
        <v>263</v>
      </c>
      <c r="C18" s="48" t="s">
        <v>27</v>
      </c>
      <c r="D18" s="55"/>
      <c r="E18" s="43"/>
      <c r="F18" s="43"/>
      <c r="G18" s="43"/>
      <c r="H18" s="43"/>
      <c r="I18" s="43" t="s">
        <v>28</v>
      </c>
      <c r="J18" s="43"/>
      <c r="K18" s="122"/>
      <c r="L18" s="26"/>
    </row>
    <row r="19" spans="1:12" s="21" customFormat="1" ht="13.5" customHeight="1">
      <c r="A19" s="64">
        <v>9</v>
      </c>
      <c r="B19" s="109" t="s">
        <v>264</v>
      </c>
      <c r="C19" s="48" t="s">
        <v>27</v>
      </c>
      <c r="D19" s="55"/>
      <c r="E19" s="43"/>
      <c r="F19" s="43"/>
      <c r="G19" s="43"/>
      <c r="H19" s="43"/>
      <c r="I19" s="43" t="s">
        <v>28</v>
      </c>
      <c r="J19" s="43"/>
      <c r="K19" s="122"/>
      <c r="L19" s="26"/>
    </row>
    <row r="20" spans="1:12" s="21" customFormat="1" ht="13.5" customHeight="1">
      <c r="A20" s="64">
        <v>10</v>
      </c>
      <c r="B20" s="109" t="s">
        <v>265</v>
      </c>
      <c r="C20" s="48" t="s">
        <v>27</v>
      </c>
      <c r="D20" s="55"/>
      <c r="E20" s="43"/>
      <c r="F20" s="43"/>
      <c r="G20" s="43"/>
      <c r="H20" s="43"/>
      <c r="I20" s="43"/>
      <c r="J20" s="43" t="s">
        <v>28</v>
      </c>
      <c r="K20" s="122"/>
      <c r="L20" s="26"/>
    </row>
    <row r="21" spans="1:12" s="21" customFormat="1" ht="13.5" customHeight="1">
      <c r="A21" s="64">
        <v>11</v>
      </c>
      <c r="B21" s="109" t="s">
        <v>266</v>
      </c>
      <c r="C21" s="48" t="s">
        <v>27</v>
      </c>
      <c r="D21" s="55"/>
      <c r="E21" s="43"/>
      <c r="F21" s="43"/>
      <c r="G21" s="43"/>
      <c r="H21" s="43"/>
      <c r="I21" s="43"/>
      <c r="J21" s="43" t="s">
        <v>28</v>
      </c>
      <c r="K21" s="122"/>
      <c r="L21" s="26"/>
    </row>
    <row r="22" spans="1:12" s="21" customFormat="1" ht="13.5" customHeight="1">
      <c r="A22" s="64">
        <v>12</v>
      </c>
      <c r="B22" s="109" t="s">
        <v>267</v>
      </c>
      <c r="C22" s="48" t="s">
        <v>27</v>
      </c>
      <c r="D22" s="55"/>
      <c r="E22" s="43"/>
      <c r="F22" s="43"/>
      <c r="G22" s="43"/>
      <c r="H22" s="43"/>
      <c r="I22" s="43"/>
      <c r="J22" s="43" t="s">
        <v>28</v>
      </c>
      <c r="K22" s="122"/>
      <c r="L22" s="26"/>
    </row>
    <row r="23" spans="1:12" s="21" customFormat="1" ht="13.5" customHeight="1">
      <c r="A23" s="64">
        <v>13</v>
      </c>
      <c r="B23" s="109" t="s">
        <v>268</v>
      </c>
      <c r="C23" s="48" t="s">
        <v>27</v>
      </c>
      <c r="D23" s="110"/>
      <c r="E23" s="31"/>
      <c r="F23" s="31"/>
      <c r="G23" s="39"/>
      <c r="H23" s="43"/>
      <c r="I23" s="39"/>
      <c r="J23" s="39" t="s">
        <v>28</v>
      </c>
      <c r="K23" s="66"/>
      <c r="L23" s="26"/>
    </row>
    <row r="24" spans="1:12" s="21" customFormat="1" ht="13.5" customHeight="1">
      <c r="A24" s="64">
        <v>14</v>
      </c>
      <c r="B24" s="109" t="s">
        <v>269</v>
      </c>
      <c r="C24" s="48" t="s">
        <v>27</v>
      </c>
      <c r="D24" s="110"/>
      <c r="E24" s="36"/>
      <c r="F24" s="36"/>
      <c r="G24" s="36"/>
      <c r="H24" s="43"/>
      <c r="I24" s="36"/>
      <c r="J24" s="36"/>
      <c r="K24" s="67" t="s">
        <v>28</v>
      </c>
      <c r="L24" s="26"/>
    </row>
    <row r="25" spans="1:12" s="21" customFormat="1" ht="13.5" customHeight="1">
      <c r="A25" s="64">
        <v>15</v>
      </c>
      <c r="B25" s="109" t="s">
        <v>270</v>
      </c>
      <c r="C25" s="48" t="s">
        <v>27</v>
      </c>
      <c r="D25" s="110"/>
      <c r="E25" s="36"/>
      <c r="F25" s="36"/>
      <c r="G25" s="39"/>
      <c r="H25" s="43"/>
      <c r="I25" s="39"/>
      <c r="J25" s="39"/>
      <c r="K25" s="66" t="s">
        <v>28</v>
      </c>
      <c r="L25" s="26"/>
    </row>
    <row r="26" spans="1:12" s="21" customFormat="1" ht="13.5" customHeight="1">
      <c r="A26" s="64">
        <v>16</v>
      </c>
      <c r="B26" s="109" t="s">
        <v>271</v>
      </c>
      <c r="C26" s="48" t="s">
        <v>27</v>
      </c>
      <c r="D26" s="110"/>
      <c r="E26" s="36"/>
      <c r="F26" s="36"/>
      <c r="G26" s="36"/>
      <c r="H26" s="43"/>
      <c r="I26" s="36"/>
      <c r="J26" s="36"/>
      <c r="K26" s="67" t="s">
        <v>28</v>
      </c>
      <c r="L26" s="26"/>
    </row>
    <row r="27" spans="1:12" s="21" customFormat="1" ht="13.5" customHeight="1" thickBot="1">
      <c r="A27" s="68">
        <v>17</v>
      </c>
      <c r="B27" s="117" t="s">
        <v>272</v>
      </c>
      <c r="C27" s="70" t="s">
        <v>27</v>
      </c>
      <c r="D27" s="118"/>
      <c r="E27" s="72"/>
      <c r="F27" s="72"/>
      <c r="G27" s="119"/>
      <c r="H27" s="73"/>
      <c r="I27" s="119"/>
      <c r="J27" s="119"/>
      <c r="K27" s="120" t="s">
        <v>28</v>
      </c>
      <c r="L27" s="26"/>
    </row>
    <row r="28" spans="1:12" s="21" customForma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s="21" customForma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s="21" customFormat="1" ht="36" customHeight="1" thickBot="1">
      <c r="A30" s="25"/>
      <c r="B30" s="50" t="s">
        <v>280</v>
      </c>
      <c r="C30" s="25"/>
      <c r="D30" s="25"/>
      <c r="E30" s="25"/>
      <c r="F30" s="25"/>
      <c r="G30" s="25"/>
      <c r="H30" s="25"/>
      <c r="I30" s="25"/>
      <c r="J30" s="25"/>
      <c r="K30" s="25"/>
      <c r="L30" s="26"/>
    </row>
    <row r="31" spans="1:12" s="21" customFormat="1">
      <c r="A31" s="265" t="s">
        <v>2</v>
      </c>
      <c r="B31" s="267" t="s">
        <v>3</v>
      </c>
      <c r="C31" s="254" t="s">
        <v>4</v>
      </c>
      <c r="D31" s="254" t="s">
        <v>25</v>
      </c>
      <c r="E31" s="258" t="s">
        <v>5</v>
      </c>
      <c r="F31" s="259"/>
      <c r="G31" s="259"/>
      <c r="H31" s="259"/>
      <c r="I31" s="259"/>
      <c r="J31" s="259"/>
      <c r="K31" s="270"/>
      <c r="L31" s="26"/>
    </row>
    <row r="32" spans="1:12" ht="13.5" thickBot="1">
      <c r="A32" s="266"/>
      <c r="B32" s="268"/>
      <c r="C32" s="255"/>
      <c r="D32" s="255"/>
      <c r="E32" s="51" t="s">
        <v>6</v>
      </c>
      <c r="F32" s="51" t="s">
        <v>7</v>
      </c>
      <c r="G32" s="51" t="s">
        <v>8</v>
      </c>
      <c r="H32" s="51" t="s">
        <v>9</v>
      </c>
      <c r="I32" s="51" t="s">
        <v>10</v>
      </c>
      <c r="J32" s="51" t="s">
        <v>11</v>
      </c>
      <c r="K32" s="61" t="s">
        <v>12</v>
      </c>
    </row>
    <row r="33" spans="1:11" ht="15">
      <c r="A33" s="58">
        <v>1</v>
      </c>
      <c r="B33" s="111" t="s">
        <v>281</v>
      </c>
      <c r="C33" s="27" t="s">
        <v>27</v>
      </c>
      <c r="D33" s="58"/>
      <c r="E33" s="60"/>
      <c r="F33" s="60"/>
      <c r="G33" s="60" t="s">
        <v>28</v>
      </c>
      <c r="H33" s="60"/>
      <c r="I33" s="60"/>
      <c r="J33" s="60"/>
      <c r="K33" s="60"/>
    </row>
    <row r="34" spans="1:11" ht="15">
      <c r="A34" s="55">
        <v>2</v>
      </c>
      <c r="B34" s="109" t="s">
        <v>282</v>
      </c>
      <c r="C34" s="48" t="s">
        <v>27</v>
      </c>
      <c r="D34" s="55"/>
      <c r="E34" s="43"/>
      <c r="F34" s="43"/>
      <c r="G34" s="43" t="s">
        <v>28</v>
      </c>
      <c r="H34" s="43"/>
      <c r="I34" s="43"/>
      <c r="J34" s="43"/>
      <c r="K34" s="43"/>
    </row>
    <row r="35" spans="1:11" ht="15">
      <c r="A35" s="55">
        <v>3</v>
      </c>
      <c r="B35" s="109" t="s">
        <v>283</v>
      </c>
      <c r="C35" s="48" t="s">
        <v>27</v>
      </c>
      <c r="D35" s="55"/>
      <c r="E35" s="43"/>
      <c r="F35" s="43"/>
      <c r="G35" s="43" t="s">
        <v>28</v>
      </c>
      <c r="H35" s="43"/>
      <c r="I35" s="43"/>
      <c r="J35" s="43"/>
      <c r="K35" s="43"/>
    </row>
    <row r="36" spans="1:11" ht="15">
      <c r="A36" s="55">
        <v>4</v>
      </c>
      <c r="B36" s="109" t="s">
        <v>284</v>
      </c>
      <c r="C36" s="48" t="s">
        <v>27</v>
      </c>
      <c r="D36" s="55"/>
      <c r="E36" s="43"/>
      <c r="F36" s="43"/>
      <c r="G36" s="43" t="s">
        <v>28</v>
      </c>
      <c r="H36" s="43"/>
      <c r="I36" s="43"/>
      <c r="J36" s="43"/>
      <c r="K36" s="43"/>
    </row>
    <row r="37" spans="1:11" ht="15">
      <c r="A37" s="55">
        <v>5</v>
      </c>
      <c r="B37" s="109" t="s">
        <v>285</v>
      </c>
      <c r="C37" s="48" t="s">
        <v>27</v>
      </c>
      <c r="D37" s="55"/>
      <c r="E37" s="43"/>
      <c r="F37" s="43"/>
      <c r="G37" s="43" t="s">
        <v>28</v>
      </c>
      <c r="H37" s="43"/>
      <c r="I37" s="43"/>
      <c r="J37" s="43"/>
      <c r="K37" s="43"/>
    </row>
    <row r="38" spans="1:11" ht="15">
      <c r="A38" s="55">
        <v>6</v>
      </c>
      <c r="B38" s="109" t="s">
        <v>286</v>
      </c>
      <c r="C38" s="48" t="s">
        <v>27</v>
      </c>
      <c r="D38" s="55"/>
      <c r="E38" s="43"/>
      <c r="F38" s="43"/>
      <c r="G38" s="43" t="s">
        <v>28</v>
      </c>
      <c r="H38" s="43"/>
      <c r="I38" s="43"/>
      <c r="J38" s="43"/>
      <c r="K38" s="43"/>
    </row>
    <row r="39" spans="1:11" ht="15">
      <c r="A39" s="55">
        <v>7</v>
      </c>
      <c r="B39" s="109" t="s">
        <v>287</v>
      </c>
      <c r="C39" s="48" t="s">
        <v>27</v>
      </c>
      <c r="D39" s="55"/>
      <c r="E39" s="43"/>
      <c r="F39" s="43"/>
      <c r="G39" s="43" t="s">
        <v>28</v>
      </c>
      <c r="H39" s="43"/>
      <c r="I39" s="43"/>
      <c r="J39" s="43"/>
      <c r="K39" s="43"/>
    </row>
    <row r="40" spans="1:11" ht="15">
      <c r="A40" s="55">
        <v>8</v>
      </c>
      <c r="B40" s="109" t="s">
        <v>288</v>
      </c>
      <c r="C40" s="48" t="s">
        <v>27</v>
      </c>
      <c r="D40" s="55"/>
      <c r="E40" s="43"/>
      <c r="F40" s="43"/>
      <c r="G40" s="43" t="s">
        <v>28</v>
      </c>
      <c r="H40" s="43"/>
      <c r="I40" s="43"/>
      <c r="J40" s="43"/>
      <c r="K40" s="43"/>
    </row>
    <row r="41" spans="1:11" ht="15">
      <c r="A41" s="55">
        <v>9</v>
      </c>
      <c r="B41" s="109" t="s">
        <v>289</v>
      </c>
      <c r="C41" s="48" t="s">
        <v>27</v>
      </c>
      <c r="D41" s="55"/>
      <c r="E41" s="43"/>
      <c r="F41" s="43"/>
      <c r="G41" s="43" t="s">
        <v>28</v>
      </c>
      <c r="H41" s="43"/>
      <c r="I41" s="43"/>
      <c r="J41" s="43"/>
      <c r="K41" s="43"/>
    </row>
    <row r="42" spans="1:11" ht="15">
      <c r="A42" s="55">
        <v>10</v>
      </c>
      <c r="B42" s="109" t="s">
        <v>290</v>
      </c>
      <c r="C42" s="48" t="s">
        <v>27</v>
      </c>
      <c r="D42" s="55"/>
      <c r="E42" s="43"/>
      <c r="F42" s="43"/>
      <c r="G42" s="43" t="s">
        <v>28</v>
      </c>
      <c r="H42" s="43"/>
      <c r="I42" s="43"/>
      <c r="J42" s="43"/>
      <c r="K42" s="43"/>
    </row>
    <row r="43" spans="1:11" ht="15">
      <c r="A43" s="55">
        <v>11</v>
      </c>
      <c r="B43" s="109" t="s">
        <v>291</v>
      </c>
      <c r="C43" s="48" t="s">
        <v>27</v>
      </c>
      <c r="D43" s="55"/>
      <c r="E43" s="43"/>
      <c r="F43" s="43"/>
      <c r="G43" s="43" t="s">
        <v>28</v>
      </c>
      <c r="H43" s="43"/>
      <c r="I43" s="43"/>
      <c r="J43" s="43"/>
      <c r="K43" s="43"/>
    </row>
    <row r="44" spans="1:11" ht="15">
      <c r="A44" s="55">
        <v>12</v>
      </c>
      <c r="B44" s="109" t="s">
        <v>292</v>
      </c>
      <c r="C44" s="48" t="s">
        <v>27</v>
      </c>
      <c r="D44" s="55"/>
      <c r="E44" s="43"/>
      <c r="F44" s="43"/>
      <c r="G44" s="43" t="s">
        <v>28</v>
      </c>
      <c r="H44" s="43"/>
      <c r="I44" s="43"/>
      <c r="J44" s="43"/>
      <c r="K44" s="43"/>
    </row>
    <row r="45" spans="1:11" ht="15">
      <c r="A45" s="55">
        <v>13</v>
      </c>
      <c r="B45" s="109" t="s">
        <v>293</v>
      </c>
      <c r="C45" s="48" t="s">
        <v>27</v>
      </c>
      <c r="D45" s="110"/>
      <c r="E45" s="31"/>
      <c r="F45" s="31"/>
      <c r="G45" s="43" t="s">
        <v>28</v>
      </c>
      <c r="H45" s="43"/>
      <c r="I45" s="39"/>
      <c r="J45" s="39"/>
      <c r="K45" s="39"/>
    </row>
    <row r="46" spans="1:11" ht="15">
      <c r="A46" s="55">
        <v>14</v>
      </c>
      <c r="B46" s="109" t="s">
        <v>294</v>
      </c>
      <c r="C46" s="48" t="s">
        <v>27</v>
      </c>
      <c r="D46" s="110"/>
      <c r="E46" s="36"/>
      <c r="F46" s="36"/>
      <c r="G46" s="43" t="s">
        <v>28</v>
      </c>
      <c r="H46" s="43"/>
      <c r="I46" s="36"/>
      <c r="J46" s="36"/>
      <c r="K46" s="36"/>
    </row>
    <row r="47" spans="1:11" ht="15">
      <c r="A47" s="55">
        <v>15</v>
      </c>
      <c r="B47" s="109" t="s">
        <v>295</v>
      </c>
      <c r="C47" s="48" t="s">
        <v>27</v>
      </c>
      <c r="D47" s="110"/>
      <c r="E47" s="36"/>
      <c r="F47" s="36"/>
      <c r="G47" s="43" t="s">
        <v>28</v>
      </c>
      <c r="H47" s="43"/>
      <c r="I47" s="39"/>
      <c r="J47" s="39"/>
      <c r="K47" s="39"/>
    </row>
    <row r="48" spans="1:11" ht="15">
      <c r="A48" s="55">
        <v>16</v>
      </c>
      <c r="B48" s="109" t="s">
        <v>296</v>
      </c>
      <c r="C48" s="48" t="s">
        <v>27</v>
      </c>
      <c r="D48" s="110"/>
      <c r="E48" s="36"/>
      <c r="F48" s="36"/>
      <c r="G48" s="43" t="s">
        <v>28</v>
      </c>
      <c r="H48" s="43"/>
      <c r="I48" s="36"/>
      <c r="J48" s="36"/>
      <c r="K48" s="36"/>
    </row>
    <row r="49" spans="1:12" ht="15">
      <c r="A49" s="55">
        <v>17</v>
      </c>
      <c r="B49" s="109" t="s">
        <v>297</v>
      </c>
      <c r="C49" s="48" t="s">
        <v>27</v>
      </c>
      <c r="D49" s="110"/>
      <c r="E49" s="36"/>
      <c r="F49" s="36"/>
      <c r="G49" s="43" t="s">
        <v>28</v>
      </c>
      <c r="H49" s="43"/>
      <c r="I49" s="36"/>
      <c r="J49" s="36"/>
      <c r="K49" s="36"/>
    </row>
    <row r="50" spans="1:12" ht="15">
      <c r="A50" s="55">
        <v>18</v>
      </c>
      <c r="B50" s="109" t="s">
        <v>118</v>
      </c>
      <c r="C50" s="48" t="s">
        <v>27</v>
      </c>
      <c r="D50" s="110"/>
      <c r="E50" s="36"/>
      <c r="F50" s="36"/>
      <c r="G50" s="43" t="s">
        <v>28</v>
      </c>
      <c r="H50" s="43"/>
      <c r="I50" s="39"/>
      <c r="J50" s="39"/>
      <c r="K50" s="39"/>
    </row>
    <row r="52" spans="1:12" ht="13.5" thickBot="1"/>
    <row r="53" spans="1:12" s="21" customFormat="1">
      <c r="A53" s="265" t="s">
        <v>2</v>
      </c>
      <c r="B53" s="267" t="s">
        <v>3</v>
      </c>
      <c r="C53" s="254" t="s">
        <v>4</v>
      </c>
      <c r="D53" s="254" t="s">
        <v>25</v>
      </c>
      <c r="E53" s="258" t="s">
        <v>5</v>
      </c>
      <c r="F53" s="259"/>
      <c r="G53" s="259"/>
      <c r="H53" s="259"/>
      <c r="I53" s="259"/>
      <c r="J53" s="259"/>
      <c r="K53" s="270"/>
      <c r="L53" s="26"/>
    </row>
    <row r="54" spans="1:12" s="21" customFormat="1" ht="15.75" customHeight="1" thickBot="1">
      <c r="A54" s="266"/>
      <c r="B54" s="268"/>
      <c r="C54" s="255"/>
      <c r="D54" s="255"/>
      <c r="E54" s="51" t="s">
        <v>6</v>
      </c>
      <c r="F54" s="51" t="s">
        <v>7</v>
      </c>
      <c r="G54" s="51" t="s">
        <v>8</v>
      </c>
      <c r="H54" s="51" t="s">
        <v>9</v>
      </c>
      <c r="I54" s="51" t="s">
        <v>10</v>
      </c>
      <c r="J54" s="51" t="s">
        <v>11</v>
      </c>
      <c r="K54" s="61" t="s">
        <v>12</v>
      </c>
      <c r="L54" s="26"/>
    </row>
    <row r="55" spans="1:12" s="21" customFormat="1" ht="15.75" customHeight="1">
      <c r="A55" s="58">
        <v>1</v>
      </c>
      <c r="B55" s="124" t="s">
        <v>274</v>
      </c>
      <c r="C55" s="27" t="s">
        <v>278</v>
      </c>
      <c r="D55" s="27">
        <v>0.75</v>
      </c>
      <c r="E55" s="60">
        <v>1</v>
      </c>
      <c r="F55" s="60"/>
      <c r="G55" s="60">
        <v>1</v>
      </c>
      <c r="H55" s="60"/>
      <c r="I55" s="60">
        <v>1</v>
      </c>
      <c r="J55" s="60"/>
      <c r="K55" s="60"/>
      <c r="L55" s="26"/>
    </row>
    <row r="56" spans="1:12" s="21" customFormat="1" ht="15.75" customHeight="1">
      <c r="A56" s="55">
        <v>2</v>
      </c>
      <c r="B56" s="19" t="s">
        <v>275</v>
      </c>
      <c r="C56" s="48" t="s">
        <v>278</v>
      </c>
      <c r="D56" s="48" t="s">
        <v>277</v>
      </c>
      <c r="E56" s="43" t="s">
        <v>218</v>
      </c>
      <c r="F56" s="43" t="s">
        <v>218</v>
      </c>
      <c r="G56" s="43" t="s">
        <v>218</v>
      </c>
      <c r="H56" s="43" t="s">
        <v>218</v>
      </c>
      <c r="I56" s="43" t="s">
        <v>218</v>
      </c>
      <c r="J56" s="43" t="s">
        <v>218</v>
      </c>
      <c r="K56" s="43" t="s">
        <v>218</v>
      </c>
      <c r="L56" s="26"/>
    </row>
    <row r="57" spans="1:12" s="21" customFormat="1" ht="15.75" customHeight="1">
      <c r="A57" s="55">
        <v>3</v>
      </c>
      <c r="B57" s="19" t="s">
        <v>146</v>
      </c>
      <c r="C57" s="48" t="s">
        <v>278</v>
      </c>
      <c r="D57" s="48" t="s">
        <v>277</v>
      </c>
      <c r="E57" s="43">
        <v>1</v>
      </c>
      <c r="F57" s="43"/>
      <c r="G57" s="43">
        <v>1</v>
      </c>
      <c r="H57" s="43"/>
      <c r="I57" s="43">
        <v>1</v>
      </c>
      <c r="J57" s="43"/>
      <c r="K57" s="43"/>
      <c r="L57" s="26"/>
    </row>
    <row r="58" spans="1:12" s="21" customFormat="1" ht="15.75" customHeight="1">
      <c r="A58" s="55">
        <v>4</v>
      </c>
      <c r="B58" s="19" t="s">
        <v>276</v>
      </c>
      <c r="C58" s="48" t="s">
        <v>278</v>
      </c>
      <c r="D58" s="48" t="s">
        <v>277</v>
      </c>
      <c r="E58" s="43" t="s">
        <v>218</v>
      </c>
      <c r="F58" s="43" t="s">
        <v>218</v>
      </c>
      <c r="G58" s="43" t="s">
        <v>218</v>
      </c>
      <c r="H58" s="43" t="s">
        <v>218</v>
      </c>
      <c r="I58" s="43" t="s">
        <v>218</v>
      </c>
      <c r="J58" s="43" t="s">
        <v>218</v>
      </c>
      <c r="K58" s="43" t="s">
        <v>218</v>
      </c>
      <c r="L58" s="26"/>
    </row>
  </sheetData>
  <mergeCells count="20">
    <mergeCell ref="D31:D32"/>
    <mergeCell ref="E31:K31"/>
    <mergeCell ref="A53:A54"/>
    <mergeCell ref="B53:B54"/>
    <mergeCell ref="C53:C54"/>
    <mergeCell ref="D53:D54"/>
    <mergeCell ref="E53:K53"/>
    <mergeCell ref="A31:A32"/>
    <mergeCell ref="B31:B32"/>
    <mergeCell ref="C31:C32"/>
    <mergeCell ref="A1:K1"/>
    <mergeCell ref="A2:K2"/>
    <mergeCell ref="A3:K3"/>
    <mergeCell ref="A5:K5"/>
    <mergeCell ref="A6:K6"/>
    <mergeCell ref="A9:A10"/>
    <mergeCell ref="B9:B10"/>
    <mergeCell ref="C9:C10"/>
    <mergeCell ref="D9:D10"/>
    <mergeCell ref="E9:K9"/>
  </mergeCells>
  <pageMargins left="0.39370078740157483" right="0.23622047244094491" top="0.39370078740157483" bottom="0.23622047244094491" header="0" footer="0"/>
  <pageSetup paperSize="9" firstPageNumber="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61"/>
  <sheetViews>
    <sheetView tabSelected="1" topLeftCell="A4" zoomScale="130" zoomScaleNormal="130" workbookViewId="0">
      <selection activeCell="N78" sqref="N78"/>
    </sheetView>
  </sheetViews>
  <sheetFormatPr defaultColWidth="8.7109375" defaultRowHeight="12.75"/>
  <cols>
    <col min="1" max="1" width="3.7109375" style="21" customWidth="1"/>
    <col min="2" max="2" width="37.28515625" style="21" customWidth="1"/>
    <col min="3" max="3" width="10.28515625" style="21" customWidth="1"/>
    <col min="4" max="4" width="5.85546875" style="21" customWidth="1"/>
    <col min="5" max="11" width="5.7109375" style="21" customWidth="1"/>
    <col min="12" max="12" width="5.85546875" style="21" customWidth="1"/>
    <col min="13" max="13" width="7.28515625" style="21" customWidth="1"/>
    <col min="14" max="1022" width="8.7109375" style="21"/>
    <col min="1023" max="16384" width="8.7109375" style="49"/>
  </cols>
  <sheetData>
    <row r="1" spans="1:14" ht="14.25" customHeigh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4" ht="14.25" customHeight="1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4" ht="20.25" customHeight="1">
      <c r="A3" s="247" t="s">
        <v>18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4" ht="48" customHeight="1">
      <c r="A4" s="22"/>
      <c r="B4" s="23"/>
      <c r="C4" s="23"/>
      <c r="D4" s="23"/>
      <c r="E4" s="23"/>
      <c r="F4" s="23"/>
      <c r="G4" s="23"/>
      <c r="H4" s="23"/>
      <c r="I4" s="23"/>
      <c r="J4" s="24" t="s">
        <v>19</v>
      </c>
      <c r="K4" s="25"/>
      <c r="L4" s="25"/>
      <c r="M4" s="25"/>
    </row>
    <row r="5" spans="1:14" ht="14.25">
      <c r="A5" s="248" t="s">
        <v>304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14" ht="14.25">
      <c r="A6" s="249" t="s">
        <v>298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14" ht="30" customHeight="1" thickBot="1">
      <c r="A7" s="26"/>
      <c r="B7" s="126" t="s">
        <v>17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4" ht="13.5" customHeight="1">
      <c r="A8" s="250" t="s">
        <v>2</v>
      </c>
      <c r="B8" s="252" t="s">
        <v>3</v>
      </c>
      <c r="C8" s="254" t="s">
        <v>4</v>
      </c>
      <c r="D8" s="254" t="s">
        <v>25</v>
      </c>
      <c r="E8" s="258" t="s">
        <v>5</v>
      </c>
      <c r="F8" s="259"/>
      <c r="G8" s="259"/>
      <c r="H8" s="259"/>
      <c r="I8" s="259"/>
      <c r="J8" s="259"/>
      <c r="K8" s="259"/>
      <c r="L8" s="256" t="s">
        <v>21</v>
      </c>
      <c r="M8" s="244" t="s">
        <v>13</v>
      </c>
      <c r="N8" s="26"/>
    </row>
    <row r="9" spans="1:14" s="21" customFormat="1" ht="13.5" customHeight="1" thickBot="1">
      <c r="A9" s="278"/>
      <c r="B9" s="253"/>
      <c r="C9" s="255"/>
      <c r="D9" s="255"/>
      <c r="E9" s="51" t="s">
        <v>6</v>
      </c>
      <c r="F9" s="51" t="s">
        <v>7</v>
      </c>
      <c r="G9" s="51" t="s">
        <v>8</v>
      </c>
      <c r="H9" s="51" t="s">
        <v>9</v>
      </c>
      <c r="I9" s="51" t="s">
        <v>10</v>
      </c>
      <c r="J9" s="51" t="s">
        <v>11</v>
      </c>
      <c r="K9" s="148" t="s">
        <v>12</v>
      </c>
      <c r="L9" s="257"/>
      <c r="M9" s="245"/>
      <c r="N9" s="26"/>
    </row>
    <row r="10" spans="1:14" s="21" customFormat="1" ht="13.5" customHeight="1">
      <c r="A10" s="155">
        <v>1</v>
      </c>
      <c r="B10" s="149" t="s">
        <v>305</v>
      </c>
      <c r="C10" s="98" t="s">
        <v>16</v>
      </c>
      <c r="D10" s="143">
        <v>0.75</v>
      </c>
      <c r="E10" s="144">
        <v>3</v>
      </c>
      <c r="F10" s="144"/>
      <c r="G10" s="144"/>
      <c r="H10" s="144"/>
      <c r="I10" s="144"/>
      <c r="J10" s="144">
        <v>3</v>
      </c>
      <c r="K10" s="145"/>
      <c r="L10" s="146">
        <f>SUM(E10:K10)</f>
        <v>6</v>
      </c>
      <c r="M10" s="147">
        <f>L10*D10</f>
        <v>4.5</v>
      </c>
      <c r="N10" s="26"/>
    </row>
    <row r="11" spans="1:14" s="21" customFormat="1" ht="13.5" customHeight="1">
      <c r="A11" s="155">
        <v>2</v>
      </c>
      <c r="B11" s="150" t="s">
        <v>306</v>
      </c>
      <c r="C11" s="89" t="s">
        <v>16</v>
      </c>
      <c r="D11" s="127">
        <v>0.75</v>
      </c>
      <c r="E11" s="128">
        <v>1</v>
      </c>
      <c r="F11" s="128"/>
      <c r="G11" s="128"/>
      <c r="H11" s="128"/>
      <c r="I11" s="128"/>
      <c r="J11" s="128">
        <v>1</v>
      </c>
      <c r="K11" s="129"/>
      <c r="L11" s="130">
        <f t="shared" ref="L11:L34" si="0">SUM(E11:K11)</f>
        <v>2</v>
      </c>
      <c r="M11" s="131">
        <f t="shared" ref="M11:M34" si="1">L11*D11</f>
        <v>1.5</v>
      </c>
      <c r="N11" s="26"/>
    </row>
    <row r="12" spans="1:14" s="21" customFormat="1" ht="13.5" customHeight="1">
      <c r="A12" s="155">
        <v>3</v>
      </c>
      <c r="B12" s="150" t="s">
        <v>307</v>
      </c>
      <c r="C12" s="89" t="s">
        <v>16</v>
      </c>
      <c r="D12" s="127">
        <v>0.75</v>
      </c>
      <c r="E12" s="128">
        <v>2</v>
      </c>
      <c r="F12" s="128"/>
      <c r="G12" s="128">
        <v>2</v>
      </c>
      <c r="H12" s="128"/>
      <c r="I12" s="128">
        <v>2</v>
      </c>
      <c r="J12" s="128"/>
      <c r="K12" s="129"/>
      <c r="L12" s="130">
        <f t="shared" si="0"/>
        <v>6</v>
      </c>
      <c r="M12" s="131">
        <f t="shared" si="1"/>
        <v>4.5</v>
      </c>
      <c r="N12" s="26"/>
    </row>
    <row r="13" spans="1:14" s="21" customFormat="1" ht="13.5" customHeight="1">
      <c r="A13" s="155">
        <v>4</v>
      </c>
      <c r="B13" s="150" t="s">
        <v>308</v>
      </c>
      <c r="C13" s="89" t="s">
        <v>16</v>
      </c>
      <c r="D13" s="127">
        <v>0.75</v>
      </c>
      <c r="E13" s="128">
        <v>2</v>
      </c>
      <c r="F13" s="128"/>
      <c r="G13" s="128"/>
      <c r="H13" s="128"/>
      <c r="I13" s="128"/>
      <c r="J13" s="128"/>
      <c r="K13" s="129"/>
      <c r="L13" s="130">
        <f t="shared" si="0"/>
        <v>2</v>
      </c>
      <c r="M13" s="131">
        <f t="shared" si="1"/>
        <v>1.5</v>
      </c>
      <c r="N13" s="26"/>
    </row>
    <row r="14" spans="1:14" s="21" customFormat="1" ht="13.5" customHeight="1">
      <c r="A14" s="155">
        <v>5</v>
      </c>
      <c r="B14" s="151" t="s">
        <v>309</v>
      </c>
      <c r="C14" s="89" t="s">
        <v>16</v>
      </c>
      <c r="D14" s="127">
        <v>0.75</v>
      </c>
      <c r="E14" s="128">
        <v>1</v>
      </c>
      <c r="F14" s="128"/>
      <c r="G14" s="128"/>
      <c r="H14" s="128"/>
      <c r="I14" s="128"/>
      <c r="J14" s="128"/>
      <c r="K14" s="129"/>
      <c r="L14" s="130">
        <f t="shared" si="0"/>
        <v>1</v>
      </c>
      <c r="M14" s="131">
        <f t="shared" si="1"/>
        <v>0.75</v>
      </c>
      <c r="N14" s="26"/>
    </row>
    <row r="15" spans="1:14" s="21" customFormat="1" ht="13.5" customHeight="1">
      <c r="A15" s="155">
        <v>6</v>
      </c>
      <c r="B15" s="151" t="s">
        <v>310</v>
      </c>
      <c r="C15" s="89" t="s">
        <v>16</v>
      </c>
      <c r="D15" s="127">
        <v>0.75</v>
      </c>
      <c r="E15" s="128">
        <v>2</v>
      </c>
      <c r="F15" s="128"/>
      <c r="G15" s="128"/>
      <c r="H15" s="128"/>
      <c r="I15" s="128"/>
      <c r="J15" s="128"/>
      <c r="K15" s="129"/>
      <c r="L15" s="130">
        <f t="shared" si="0"/>
        <v>2</v>
      </c>
      <c r="M15" s="131">
        <f t="shared" si="1"/>
        <v>1.5</v>
      </c>
      <c r="N15" s="26"/>
    </row>
    <row r="16" spans="1:14" s="21" customFormat="1" ht="13.5" customHeight="1">
      <c r="A16" s="155">
        <v>7</v>
      </c>
      <c r="B16" s="151" t="s">
        <v>311</v>
      </c>
      <c r="C16" s="89" t="s">
        <v>16</v>
      </c>
      <c r="D16" s="127">
        <v>0.75</v>
      </c>
      <c r="E16" s="128">
        <v>2</v>
      </c>
      <c r="F16" s="128"/>
      <c r="G16" s="128">
        <v>2</v>
      </c>
      <c r="H16" s="128"/>
      <c r="I16" s="128">
        <v>2</v>
      </c>
      <c r="J16" s="128"/>
      <c r="K16" s="129"/>
      <c r="L16" s="130">
        <f t="shared" si="0"/>
        <v>6</v>
      </c>
      <c r="M16" s="131">
        <f t="shared" si="1"/>
        <v>4.5</v>
      </c>
      <c r="N16" s="26"/>
    </row>
    <row r="17" spans="1:14" s="21" customFormat="1" ht="13.5" customHeight="1">
      <c r="A17" s="155">
        <v>8</v>
      </c>
      <c r="B17" s="151" t="s">
        <v>312</v>
      </c>
      <c r="C17" s="89" t="s">
        <v>16</v>
      </c>
      <c r="D17" s="127">
        <v>0.75</v>
      </c>
      <c r="E17" s="128">
        <v>2</v>
      </c>
      <c r="F17" s="128"/>
      <c r="G17" s="128"/>
      <c r="H17" s="128"/>
      <c r="I17" s="128">
        <v>2</v>
      </c>
      <c r="J17" s="128"/>
      <c r="K17" s="129"/>
      <c r="L17" s="130">
        <f t="shared" si="0"/>
        <v>4</v>
      </c>
      <c r="M17" s="131">
        <f t="shared" si="1"/>
        <v>3</v>
      </c>
      <c r="N17" s="26"/>
    </row>
    <row r="18" spans="1:14" s="21" customFormat="1" ht="13.5" customHeight="1">
      <c r="A18" s="155">
        <v>9</v>
      </c>
      <c r="B18" s="151" t="s">
        <v>313</v>
      </c>
      <c r="C18" s="89" t="s">
        <v>16</v>
      </c>
      <c r="D18" s="127">
        <v>0.75</v>
      </c>
      <c r="E18" s="128">
        <v>1</v>
      </c>
      <c r="F18" s="128"/>
      <c r="G18" s="128"/>
      <c r="H18" s="128"/>
      <c r="I18" s="128">
        <v>1</v>
      </c>
      <c r="J18" s="128"/>
      <c r="K18" s="129"/>
      <c r="L18" s="130">
        <f t="shared" si="0"/>
        <v>2</v>
      </c>
      <c r="M18" s="131">
        <f t="shared" si="1"/>
        <v>1.5</v>
      </c>
      <c r="N18" s="26"/>
    </row>
    <row r="19" spans="1:14" s="21" customFormat="1" ht="13.5" customHeight="1">
      <c r="A19" s="155">
        <v>10</v>
      </c>
      <c r="B19" s="151" t="s">
        <v>314</v>
      </c>
      <c r="C19" s="89" t="s">
        <v>16</v>
      </c>
      <c r="D19" s="127">
        <v>0.75</v>
      </c>
      <c r="E19" s="128">
        <v>2</v>
      </c>
      <c r="F19" s="128">
        <v>2</v>
      </c>
      <c r="G19" s="128">
        <v>2</v>
      </c>
      <c r="H19" s="128">
        <v>2</v>
      </c>
      <c r="I19" s="128">
        <v>2</v>
      </c>
      <c r="J19" s="128">
        <v>2</v>
      </c>
      <c r="K19" s="132">
        <v>2</v>
      </c>
      <c r="L19" s="130">
        <f t="shared" si="0"/>
        <v>14</v>
      </c>
      <c r="M19" s="131">
        <f t="shared" si="1"/>
        <v>10.5</v>
      </c>
      <c r="N19" s="26"/>
    </row>
    <row r="20" spans="1:14" s="21" customFormat="1" ht="13.5" customHeight="1">
      <c r="A20" s="155">
        <v>11</v>
      </c>
      <c r="B20" s="151" t="s">
        <v>315</v>
      </c>
      <c r="C20" s="89" t="s">
        <v>16</v>
      </c>
      <c r="D20" s="127">
        <v>0.75</v>
      </c>
      <c r="E20" s="128">
        <v>1</v>
      </c>
      <c r="F20" s="128"/>
      <c r="G20" s="128"/>
      <c r="H20" s="128"/>
      <c r="I20" s="128"/>
      <c r="J20" s="128"/>
      <c r="K20" s="129"/>
      <c r="L20" s="130">
        <f t="shared" si="0"/>
        <v>1</v>
      </c>
      <c r="M20" s="131">
        <f t="shared" si="1"/>
        <v>0.75</v>
      </c>
      <c r="N20" s="26"/>
    </row>
    <row r="21" spans="1:14" s="21" customFormat="1" ht="13.5" customHeight="1">
      <c r="A21" s="155">
        <v>12</v>
      </c>
      <c r="B21" s="151" t="s">
        <v>316</v>
      </c>
      <c r="C21" s="89" t="s">
        <v>16</v>
      </c>
      <c r="D21" s="127">
        <v>0.75</v>
      </c>
      <c r="E21" s="128">
        <v>2</v>
      </c>
      <c r="F21" s="128"/>
      <c r="G21" s="128"/>
      <c r="H21" s="128"/>
      <c r="I21" s="128"/>
      <c r="J21" s="128">
        <v>2</v>
      </c>
      <c r="K21" s="129"/>
      <c r="L21" s="130">
        <f t="shared" si="0"/>
        <v>4</v>
      </c>
      <c r="M21" s="131">
        <f t="shared" si="1"/>
        <v>3</v>
      </c>
      <c r="N21" s="26"/>
    </row>
    <row r="22" spans="1:14" s="21" customFormat="1" ht="13.5" customHeight="1">
      <c r="A22" s="155">
        <v>13</v>
      </c>
      <c r="B22" s="151" t="s">
        <v>317</v>
      </c>
      <c r="C22" s="89" t="s">
        <v>16</v>
      </c>
      <c r="D22" s="127">
        <v>0.75</v>
      </c>
      <c r="E22" s="128">
        <v>3</v>
      </c>
      <c r="F22" s="128"/>
      <c r="G22" s="128"/>
      <c r="H22" s="128"/>
      <c r="I22" s="128"/>
      <c r="J22" s="128">
        <v>3</v>
      </c>
      <c r="K22" s="129"/>
      <c r="L22" s="130">
        <f t="shared" si="0"/>
        <v>6</v>
      </c>
      <c r="M22" s="131">
        <f t="shared" si="1"/>
        <v>4.5</v>
      </c>
      <c r="N22" s="26"/>
    </row>
    <row r="23" spans="1:14" s="21" customFormat="1" ht="13.5" customHeight="1">
      <c r="A23" s="155">
        <v>14</v>
      </c>
      <c r="B23" s="151" t="s">
        <v>318</v>
      </c>
      <c r="C23" s="89" t="s">
        <v>16</v>
      </c>
      <c r="D23" s="127">
        <v>0.75</v>
      </c>
      <c r="E23" s="128">
        <v>1</v>
      </c>
      <c r="F23" s="128"/>
      <c r="G23" s="128"/>
      <c r="H23" s="128"/>
      <c r="I23" s="128"/>
      <c r="J23" s="128">
        <v>1</v>
      </c>
      <c r="K23" s="129"/>
      <c r="L23" s="130">
        <f t="shared" si="0"/>
        <v>2</v>
      </c>
      <c r="M23" s="131">
        <f t="shared" si="1"/>
        <v>1.5</v>
      </c>
      <c r="N23" s="26"/>
    </row>
    <row r="24" spans="1:14" s="21" customFormat="1" ht="13.5" customHeight="1">
      <c r="A24" s="155">
        <v>15</v>
      </c>
      <c r="B24" s="151" t="s">
        <v>319</v>
      </c>
      <c r="C24" s="89" t="s">
        <v>16</v>
      </c>
      <c r="D24" s="127">
        <v>0.75</v>
      </c>
      <c r="E24" s="276" t="s">
        <v>330</v>
      </c>
      <c r="F24" s="276"/>
      <c r="G24" s="276"/>
      <c r="H24" s="276"/>
      <c r="I24" s="276"/>
      <c r="J24" s="276"/>
      <c r="K24" s="277"/>
      <c r="L24" s="130"/>
      <c r="M24" s="131"/>
      <c r="N24" s="26"/>
    </row>
    <row r="25" spans="1:14" s="21" customFormat="1" ht="13.5" customHeight="1">
      <c r="A25" s="155">
        <v>16</v>
      </c>
      <c r="B25" s="151" t="s">
        <v>320</v>
      </c>
      <c r="C25" s="89" t="s">
        <v>16</v>
      </c>
      <c r="D25" s="127">
        <v>0.75</v>
      </c>
      <c r="E25" s="128"/>
      <c r="F25" s="128">
        <v>3</v>
      </c>
      <c r="G25" s="128"/>
      <c r="H25" s="128"/>
      <c r="I25" s="128"/>
      <c r="J25" s="128"/>
      <c r="K25" s="129"/>
      <c r="L25" s="130">
        <f t="shared" si="0"/>
        <v>3</v>
      </c>
      <c r="M25" s="131">
        <f t="shared" si="1"/>
        <v>2.25</v>
      </c>
      <c r="N25" s="26"/>
    </row>
    <row r="26" spans="1:14" s="21" customFormat="1" ht="13.5" customHeight="1">
      <c r="A26" s="155">
        <v>17</v>
      </c>
      <c r="B26" s="151" t="s">
        <v>321</v>
      </c>
      <c r="C26" s="89" t="s">
        <v>16</v>
      </c>
      <c r="D26" s="127">
        <v>0.75</v>
      </c>
      <c r="E26" s="128">
        <v>3</v>
      </c>
      <c r="F26" s="128"/>
      <c r="G26" s="128"/>
      <c r="H26" s="128"/>
      <c r="I26" s="128"/>
      <c r="J26" s="128">
        <v>3</v>
      </c>
      <c r="K26" s="129"/>
      <c r="L26" s="130">
        <f t="shared" si="0"/>
        <v>6</v>
      </c>
      <c r="M26" s="131">
        <f t="shared" si="1"/>
        <v>4.5</v>
      </c>
      <c r="N26" s="26"/>
    </row>
    <row r="27" spans="1:14" s="21" customFormat="1" ht="13.5" customHeight="1">
      <c r="A27" s="155">
        <v>18</v>
      </c>
      <c r="B27" s="151" t="s">
        <v>322</v>
      </c>
      <c r="C27" s="89" t="s">
        <v>16</v>
      </c>
      <c r="D27" s="127">
        <v>0.75</v>
      </c>
      <c r="E27" s="128"/>
      <c r="F27" s="128">
        <v>1</v>
      </c>
      <c r="G27" s="128"/>
      <c r="H27" s="128"/>
      <c r="I27" s="128"/>
      <c r="J27" s="128">
        <v>1</v>
      </c>
      <c r="K27" s="129"/>
      <c r="L27" s="130">
        <f t="shared" si="0"/>
        <v>2</v>
      </c>
      <c r="M27" s="131">
        <f t="shared" si="1"/>
        <v>1.5</v>
      </c>
      <c r="N27" s="26"/>
    </row>
    <row r="28" spans="1:14" s="21" customFormat="1" ht="13.5" customHeight="1">
      <c r="A28" s="155">
        <v>19</v>
      </c>
      <c r="B28" s="151" t="s">
        <v>323</v>
      </c>
      <c r="C28" s="89" t="s">
        <v>16</v>
      </c>
      <c r="D28" s="127">
        <v>0.75</v>
      </c>
      <c r="E28" s="128"/>
      <c r="F28" s="128">
        <v>3</v>
      </c>
      <c r="G28" s="128"/>
      <c r="H28" s="128">
        <v>3</v>
      </c>
      <c r="I28" s="128"/>
      <c r="J28" s="128">
        <v>3</v>
      </c>
      <c r="K28" s="129"/>
      <c r="L28" s="130">
        <f t="shared" si="0"/>
        <v>9</v>
      </c>
      <c r="M28" s="131">
        <f t="shared" si="1"/>
        <v>6.75</v>
      </c>
      <c r="N28" s="26"/>
    </row>
    <row r="29" spans="1:14" s="21" customFormat="1" ht="13.5" customHeight="1">
      <c r="A29" s="155">
        <v>20</v>
      </c>
      <c r="B29" s="151" t="s">
        <v>324</v>
      </c>
      <c r="C29" s="89" t="s">
        <v>16</v>
      </c>
      <c r="D29" s="127">
        <v>0.75</v>
      </c>
      <c r="E29" s="128"/>
      <c r="F29" s="128">
        <v>1</v>
      </c>
      <c r="G29" s="128"/>
      <c r="H29" s="128"/>
      <c r="I29" s="128">
        <v>1</v>
      </c>
      <c r="J29" s="128"/>
      <c r="K29" s="129"/>
      <c r="L29" s="130">
        <f t="shared" si="0"/>
        <v>2</v>
      </c>
      <c r="M29" s="131">
        <f t="shared" si="1"/>
        <v>1.5</v>
      </c>
      <c r="N29" s="26"/>
    </row>
    <row r="30" spans="1:14" s="21" customFormat="1" ht="13.5" customHeight="1">
      <c r="A30" s="155">
        <v>21</v>
      </c>
      <c r="B30" s="151" t="s">
        <v>325</v>
      </c>
      <c r="C30" s="89" t="s">
        <v>16</v>
      </c>
      <c r="D30" s="127">
        <v>0.75</v>
      </c>
      <c r="E30" s="128"/>
      <c r="F30" s="128">
        <v>2</v>
      </c>
      <c r="G30" s="128"/>
      <c r="H30" s="128"/>
      <c r="I30" s="128">
        <v>2</v>
      </c>
      <c r="J30" s="128"/>
      <c r="K30" s="129"/>
      <c r="L30" s="130">
        <f t="shared" si="0"/>
        <v>4</v>
      </c>
      <c r="M30" s="131">
        <f t="shared" si="1"/>
        <v>3</v>
      </c>
      <c r="N30" s="26"/>
    </row>
    <row r="31" spans="1:14" s="21" customFormat="1" ht="13.5" customHeight="1">
      <c r="A31" s="155">
        <v>22</v>
      </c>
      <c r="B31" s="151" t="s">
        <v>326</v>
      </c>
      <c r="C31" s="89" t="s">
        <v>16</v>
      </c>
      <c r="D31" s="127">
        <v>0.75</v>
      </c>
      <c r="E31" s="128"/>
      <c r="F31" s="128">
        <v>2</v>
      </c>
      <c r="G31" s="128"/>
      <c r="H31" s="128">
        <v>2</v>
      </c>
      <c r="I31" s="128"/>
      <c r="J31" s="128">
        <v>2</v>
      </c>
      <c r="K31" s="129"/>
      <c r="L31" s="130">
        <f t="shared" si="0"/>
        <v>6</v>
      </c>
      <c r="M31" s="131">
        <f t="shared" si="1"/>
        <v>4.5</v>
      </c>
      <c r="N31" s="26"/>
    </row>
    <row r="32" spans="1:14" s="21" customFormat="1" ht="13.5" customHeight="1">
      <c r="A32" s="155">
        <v>23</v>
      </c>
      <c r="B32" s="151" t="s">
        <v>327</v>
      </c>
      <c r="C32" s="89" t="s">
        <v>16</v>
      </c>
      <c r="D32" s="127">
        <v>0.75</v>
      </c>
      <c r="E32" s="128"/>
      <c r="F32" s="128">
        <v>2</v>
      </c>
      <c r="G32" s="128"/>
      <c r="H32" s="128">
        <v>2</v>
      </c>
      <c r="I32" s="128"/>
      <c r="J32" s="128"/>
      <c r="K32" s="129"/>
      <c r="L32" s="130">
        <f t="shared" si="0"/>
        <v>4</v>
      </c>
      <c r="M32" s="131">
        <f t="shared" si="1"/>
        <v>3</v>
      </c>
      <c r="N32" s="26"/>
    </row>
    <row r="33" spans="1:14" s="21" customFormat="1" ht="13.5" customHeight="1">
      <c r="A33" s="155">
        <v>24</v>
      </c>
      <c r="B33" s="150" t="s">
        <v>328</v>
      </c>
      <c r="C33" s="89" t="s">
        <v>16</v>
      </c>
      <c r="D33" s="127">
        <v>0.75</v>
      </c>
      <c r="E33" s="128" t="s">
        <v>218</v>
      </c>
      <c r="F33" s="128" t="s">
        <v>218</v>
      </c>
      <c r="G33" s="128" t="s">
        <v>218</v>
      </c>
      <c r="H33" s="128" t="s">
        <v>218</v>
      </c>
      <c r="I33" s="128" t="s">
        <v>218</v>
      </c>
      <c r="J33" s="128" t="s">
        <v>218</v>
      </c>
      <c r="K33" s="129" t="s">
        <v>218</v>
      </c>
      <c r="L33" s="130"/>
      <c r="M33" s="131"/>
      <c r="N33" s="26"/>
    </row>
    <row r="34" spans="1:14" s="21" customFormat="1" ht="13.5" customHeight="1" thickBot="1">
      <c r="A34" s="156">
        <v>25</v>
      </c>
      <c r="B34" s="152" t="s">
        <v>329</v>
      </c>
      <c r="C34" s="104" t="s">
        <v>16</v>
      </c>
      <c r="D34" s="134">
        <v>0.75</v>
      </c>
      <c r="E34" s="135">
        <v>2</v>
      </c>
      <c r="F34" s="135"/>
      <c r="G34" s="135">
        <v>2</v>
      </c>
      <c r="H34" s="135"/>
      <c r="I34" s="135">
        <v>2</v>
      </c>
      <c r="J34" s="135"/>
      <c r="K34" s="136"/>
      <c r="L34" s="137">
        <f t="shared" si="0"/>
        <v>6</v>
      </c>
      <c r="M34" s="138">
        <f t="shared" si="1"/>
        <v>4.5</v>
      </c>
      <c r="N34" s="26"/>
    </row>
    <row r="35" spans="1:14" s="21" customFormat="1" ht="13.5" customHeight="1" thickBot="1">
      <c r="A35" s="275" t="s">
        <v>15</v>
      </c>
      <c r="B35" s="241"/>
      <c r="C35" s="241"/>
      <c r="D35" s="242"/>
      <c r="E35" s="139">
        <f>SUM(E10:E23,E25:E32,E34)</f>
        <v>30</v>
      </c>
      <c r="F35" s="139">
        <f t="shared" ref="F35:K35" si="2">SUM(F10:F23,F25:F32,F34)</f>
        <v>16</v>
      </c>
      <c r="G35" s="139">
        <f t="shared" si="2"/>
        <v>8</v>
      </c>
      <c r="H35" s="139">
        <f t="shared" si="2"/>
        <v>9</v>
      </c>
      <c r="I35" s="139">
        <f t="shared" si="2"/>
        <v>14</v>
      </c>
      <c r="J35" s="139">
        <f t="shared" si="2"/>
        <v>21</v>
      </c>
      <c r="K35" s="140">
        <f t="shared" si="2"/>
        <v>2</v>
      </c>
      <c r="L35" s="141">
        <f>SUM(L10:L34)</f>
        <v>100</v>
      </c>
      <c r="M35" s="142">
        <f>SUM(M10:M34)</f>
        <v>75</v>
      </c>
      <c r="N35" s="26"/>
    </row>
    <row r="36" spans="1:14" s="21" customForma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s="21" customForma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s="21" customFormat="1" ht="32.25" customHeight="1" thickBot="1">
      <c r="A38" s="26"/>
      <c r="B38" s="126" t="s">
        <v>247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s="21" customFormat="1">
      <c r="A39" s="250" t="s">
        <v>2</v>
      </c>
      <c r="B39" s="252" t="s">
        <v>3</v>
      </c>
      <c r="C39" s="254" t="s">
        <v>4</v>
      </c>
      <c r="D39" s="254" t="s">
        <v>25</v>
      </c>
      <c r="E39" s="258" t="s">
        <v>5</v>
      </c>
      <c r="F39" s="259"/>
      <c r="G39" s="259"/>
      <c r="H39" s="259"/>
      <c r="I39" s="259"/>
      <c r="J39" s="259"/>
      <c r="K39" s="259"/>
      <c r="L39" s="256" t="s">
        <v>21</v>
      </c>
      <c r="M39" s="244" t="s">
        <v>13</v>
      </c>
      <c r="N39" s="26"/>
    </row>
    <row r="40" spans="1:14" s="21" customFormat="1" ht="13.5" thickBot="1">
      <c r="A40" s="278"/>
      <c r="B40" s="279"/>
      <c r="C40" s="280"/>
      <c r="D40" s="280"/>
      <c r="E40" s="52" t="s">
        <v>6</v>
      </c>
      <c r="F40" s="52" t="s">
        <v>7</v>
      </c>
      <c r="G40" s="52" t="s">
        <v>8</v>
      </c>
      <c r="H40" s="52" t="s">
        <v>9</v>
      </c>
      <c r="I40" s="52" t="s">
        <v>10</v>
      </c>
      <c r="J40" s="52" t="s">
        <v>11</v>
      </c>
      <c r="K40" s="125" t="s">
        <v>12</v>
      </c>
      <c r="L40" s="257"/>
      <c r="M40" s="245"/>
      <c r="N40" s="26"/>
    </row>
    <row r="41" spans="1:14" s="21" customFormat="1">
      <c r="A41" s="157">
        <v>1</v>
      </c>
      <c r="B41" s="162" t="s">
        <v>331</v>
      </c>
      <c r="C41" s="164" t="s">
        <v>348</v>
      </c>
      <c r="D41" s="160">
        <v>0.75</v>
      </c>
      <c r="E41" s="163">
        <v>4</v>
      </c>
      <c r="F41" s="163">
        <v>4</v>
      </c>
      <c r="G41" s="163">
        <v>4</v>
      </c>
      <c r="H41" s="163">
        <v>4</v>
      </c>
      <c r="I41" s="163">
        <v>4</v>
      </c>
      <c r="J41" s="163">
        <v>4</v>
      </c>
      <c r="K41" s="163">
        <v>4</v>
      </c>
      <c r="L41" s="158">
        <f>SUM(E41:K41)</f>
        <v>28</v>
      </c>
      <c r="M41" s="147">
        <f>L41*D41</f>
        <v>21</v>
      </c>
      <c r="N41" s="26"/>
    </row>
    <row r="42" spans="1:14" s="21" customFormat="1">
      <c r="A42" s="157">
        <v>2</v>
      </c>
      <c r="B42" s="162" t="s">
        <v>332</v>
      </c>
      <c r="C42" s="164" t="s">
        <v>348</v>
      </c>
      <c r="D42" s="160">
        <v>0.75</v>
      </c>
      <c r="E42" s="163">
        <v>3</v>
      </c>
      <c r="F42" s="163">
        <v>3</v>
      </c>
      <c r="G42" s="163">
        <v>3</v>
      </c>
      <c r="H42" s="163">
        <v>3</v>
      </c>
      <c r="I42" s="163">
        <v>3</v>
      </c>
      <c r="J42" s="163">
        <v>3</v>
      </c>
      <c r="K42" s="163">
        <v>3</v>
      </c>
      <c r="L42" s="159">
        <f t="shared" ref="L42:L54" si="3">SUM(E42:K42)</f>
        <v>21</v>
      </c>
      <c r="M42" s="131">
        <f t="shared" ref="M42:M54" si="4">L42*D42</f>
        <v>15.75</v>
      </c>
      <c r="N42" s="26"/>
    </row>
    <row r="43" spans="1:14" s="21" customFormat="1">
      <c r="A43" s="157">
        <v>3</v>
      </c>
      <c r="B43" s="162" t="s">
        <v>333</v>
      </c>
      <c r="C43" s="164" t="s">
        <v>348</v>
      </c>
      <c r="D43" s="160">
        <v>0.75</v>
      </c>
      <c r="E43" s="163">
        <v>3</v>
      </c>
      <c r="F43" s="163">
        <v>3</v>
      </c>
      <c r="G43" s="163">
        <v>3</v>
      </c>
      <c r="H43" s="163">
        <v>3</v>
      </c>
      <c r="I43" s="163">
        <v>3</v>
      </c>
      <c r="J43" s="163">
        <v>7</v>
      </c>
      <c r="K43" s="163">
        <v>7</v>
      </c>
      <c r="L43" s="159">
        <f t="shared" si="3"/>
        <v>29</v>
      </c>
      <c r="M43" s="131">
        <f t="shared" si="4"/>
        <v>21.75</v>
      </c>
      <c r="N43" s="26"/>
    </row>
    <row r="44" spans="1:14" s="21" customFormat="1">
      <c r="A44" s="157">
        <v>4</v>
      </c>
      <c r="B44" s="162" t="s">
        <v>334</v>
      </c>
      <c r="C44" s="164" t="s">
        <v>348</v>
      </c>
      <c r="D44" s="160">
        <v>0.75</v>
      </c>
      <c r="E44" s="163">
        <v>4</v>
      </c>
      <c r="F44" s="163"/>
      <c r="G44" s="163"/>
      <c r="H44" s="163"/>
      <c r="I44" s="163"/>
      <c r="J44" s="163"/>
      <c r="K44" s="163"/>
      <c r="L44" s="159">
        <f t="shared" si="3"/>
        <v>4</v>
      </c>
      <c r="M44" s="131">
        <f t="shared" si="4"/>
        <v>3</v>
      </c>
      <c r="N44" s="26"/>
    </row>
    <row r="45" spans="1:14" s="21" customFormat="1">
      <c r="A45" s="157">
        <v>5</v>
      </c>
      <c r="B45" s="162" t="s">
        <v>335</v>
      </c>
      <c r="C45" s="164" t="s">
        <v>348</v>
      </c>
      <c r="D45" s="160">
        <v>0.75</v>
      </c>
      <c r="E45" s="163">
        <v>3</v>
      </c>
      <c r="F45" s="163">
        <v>3</v>
      </c>
      <c r="G45" s="163">
        <v>3</v>
      </c>
      <c r="H45" s="163">
        <v>3</v>
      </c>
      <c r="I45" s="163">
        <v>3</v>
      </c>
      <c r="J45" s="163">
        <v>3</v>
      </c>
      <c r="K45" s="163">
        <v>3</v>
      </c>
      <c r="L45" s="159">
        <f t="shared" si="3"/>
        <v>21</v>
      </c>
      <c r="M45" s="131">
        <f t="shared" si="4"/>
        <v>15.75</v>
      </c>
      <c r="N45" s="26"/>
    </row>
    <row r="46" spans="1:14" s="21" customFormat="1">
      <c r="A46" s="157">
        <v>6</v>
      </c>
      <c r="B46" s="162" t="s">
        <v>92</v>
      </c>
      <c r="C46" s="164" t="s">
        <v>348</v>
      </c>
      <c r="D46" s="160">
        <v>0.75</v>
      </c>
      <c r="E46" s="163">
        <v>4</v>
      </c>
      <c r="F46" s="163">
        <v>4</v>
      </c>
      <c r="G46" s="163">
        <v>4</v>
      </c>
      <c r="H46" s="163">
        <v>4</v>
      </c>
      <c r="I46" s="163">
        <v>4</v>
      </c>
      <c r="J46" s="163">
        <v>4</v>
      </c>
      <c r="K46" s="163">
        <v>4</v>
      </c>
      <c r="L46" s="159">
        <f t="shared" si="3"/>
        <v>28</v>
      </c>
      <c r="M46" s="131">
        <f t="shared" si="4"/>
        <v>21</v>
      </c>
      <c r="N46" s="26"/>
    </row>
    <row r="47" spans="1:14" s="21" customFormat="1">
      <c r="A47" s="157">
        <v>7</v>
      </c>
      <c r="B47" s="162" t="s">
        <v>336</v>
      </c>
      <c r="C47" s="164" t="s">
        <v>349</v>
      </c>
      <c r="D47" s="160">
        <v>0.75</v>
      </c>
      <c r="E47" s="163"/>
      <c r="F47" s="163">
        <v>2</v>
      </c>
      <c r="G47" s="163"/>
      <c r="H47" s="163">
        <v>2</v>
      </c>
      <c r="I47" s="163"/>
      <c r="J47" s="163">
        <v>2</v>
      </c>
      <c r="K47" s="163"/>
      <c r="L47" s="159">
        <f t="shared" si="3"/>
        <v>6</v>
      </c>
      <c r="M47" s="131">
        <f t="shared" si="4"/>
        <v>4.5</v>
      </c>
      <c r="N47" s="26"/>
    </row>
    <row r="48" spans="1:14" s="21" customFormat="1">
      <c r="A48" s="157">
        <v>8</v>
      </c>
      <c r="B48" s="162" t="s">
        <v>337</v>
      </c>
      <c r="C48" s="164" t="s">
        <v>349</v>
      </c>
      <c r="D48" s="160">
        <v>0.75</v>
      </c>
      <c r="E48" s="163"/>
      <c r="F48" s="163">
        <v>4</v>
      </c>
      <c r="G48" s="163"/>
      <c r="H48" s="163">
        <v>4</v>
      </c>
      <c r="I48" s="163"/>
      <c r="J48" s="163">
        <v>4</v>
      </c>
      <c r="K48" s="163"/>
      <c r="L48" s="159">
        <f t="shared" si="3"/>
        <v>12</v>
      </c>
      <c r="M48" s="131">
        <f t="shared" si="4"/>
        <v>9</v>
      </c>
      <c r="N48" s="26"/>
    </row>
    <row r="49" spans="1:14" s="21" customFormat="1">
      <c r="A49" s="157">
        <v>9</v>
      </c>
      <c r="B49" s="162" t="s">
        <v>338</v>
      </c>
      <c r="C49" s="164" t="s">
        <v>349</v>
      </c>
      <c r="D49" s="160">
        <v>0.75</v>
      </c>
      <c r="E49" s="163"/>
      <c r="F49" s="163">
        <v>4</v>
      </c>
      <c r="G49" s="163"/>
      <c r="H49" s="163">
        <v>4</v>
      </c>
      <c r="I49" s="163"/>
      <c r="J49" s="163">
        <v>4</v>
      </c>
      <c r="K49" s="163"/>
      <c r="L49" s="159">
        <f t="shared" si="3"/>
        <v>12</v>
      </c>
      <c r="M49" s="131">
        <f t="shared" si="4"/>
        <v>9</v>
      </c>
      <c r="N49" s="26"/>
    </row>
    <row r="50" spans="1:14" s="21" customFormat="1">
      <c r="A50" s="157">
        <v>10</v>
      </c>
      <c r="B50" s="162" t="s">
        <v>339</v>
      </c>
      <c r="C50" s="164" t="s">
        <v>349</v>
      </c>
      <c r="D50" s="160">
        <v>0.75</v>
      </c>
      <c r="E50" s="163"/>
      <c r="F50" s="163">
        <v>4</v>
      </c>
      <c r="G50" s="163"/>
      <c r="H50" s="163">
        <v>4</v>
      </c>
      <c r="I50" s="163"/>
      <c r="J50" s="163">
        <v>4</v>
      </c>
      <c r="K50" s="163"/>
      <c r="L50" s="159">
        <f t="shared" si="3"/>
        <v>12</v>
      </c>
      <c r="M50" s="131">
        <f t="shared" si="4"/>
        <v>9</v>
      </c>
      <c r="N50" s="26"/>
    </row>
    <row r="51" spans="1:14" s="21" customFormat="1">
      <c r="A51" s="157">
        <v>11</v>
      </c>
      <c r="B51" s="162" t="s">
        <v>340</v>
      </c>
      <c r="C51" s="164" t="s">
        <v>349</v>
      </c>
      <c r="D51" s="160">
        <v>0.75</v>
      </c>
      <c r="E51" s="161">
        <v>1</v>
      </c>
      <c r="F51" s="161">
        <v>1</v>
      </c>
      <c r="G51" s="161">
        <v>1</v>
      </c>
      <c r="H51" s="161">
        <v>1</v>
      </c>
      <c r="I51" s="161">
        <v>1</v>
      </c>
      <c r="J51" s="161">
        <v>1</v>
      </c>
      <c r="K51" s="161">
        <v>1</v>
      </c>
      <c r="L51" s="159">
        <f t="shared" si="3"/>
        <v>7</v>
      </c>
      <c r="M51" s="131">
        <f t="shared" si="4"/>
        <v>5.25</v>
      </c>
      <c r="N51" s="26"/>
    </row>
    <row r="52" spans="1:14" s="21" customFormat="1">
      <c r="A52" s="157">
        <v>12</v>
      </c>
      <c r="B52" s="162" t="s">
        <v>341</v>
      </c>
      <c r="C52" s="164" t="s">
        <v>348</v>
      </c>
      <c r="D52" s="160">
        <v>0.75</v>
      </c>
      <c r="E52" s="163">
        <v>3</v>
      </c>
      <c r="F52" s="163">
        <v>3</v>
      </c>
      <c r="G52" s="163">
        <v>3</v>
      </c>
      <c r="H52" s="163">
        <v>3</v>
      </c>
      <c r="I52" s="163">
        <v>3</v>
      </c>
      <c r="J52" s="163">
        <v>3</v>
      </c>
      <c r="K52" s="163">
        <v>3</v>
      </c>
      <c r="L52" s="159">
        <f t="shared" si="3"/>
        <v>21</v>
      </c>
      <c r="M52" s="131">
        <f t="shared" si="4"/>
        <v>15.75</v>
      </c>
      <c r="N52" s="26"/>
    </row>
    <row r="53" spans="1:14" s="21" customFormat="1">
      <c r="A53" s="157">
        <v>13</v>
      </c>
      <c r="B53" s="162" t="s">
        <v>342</v>
      </c>
      <c r="C53" s="164" t="s">
        <v>348</v>
      </c>
      <c r="D53" s="160">
        <v>0.75</v>
      </c>
      <c r="E53" s="163">
        <v>3</v>
      </c>
      <c r="F53" s="163">
        <v>3</v>
      </c>
      <c r="G53" s="163">
        <v>3</v>
      </c>
      <c r="H53" s="163">
        <v>3</v>
      </c>
      <c r="I53" s="163">
        <v>3</v>
      </c>
      <c r="J53" s="163">
        <v>3</v>
      </c>
      <c r="K53" s="163">
        <v>3</v>
      </c>
      <c r="L53" s="159">
        <f t="shared" si="3"/>
        <v>21</v>
      </c>
      <c r="M53" s="131">
        <f t="shared" si="4"/>
        <v>15.75</v>
      </c>
      <c r="N53" s="26"/>
    </row>
    <row r="54" spans="1:14" s="21" customFormat="1">
      <c r="A54" s="157">
        <v>14</v>
      </c>
      <c r="B54" s="162" t="s">
        <v>91</v>
      </c>
      <c r="C54" s="164" t="s">
        <v>348</v>
      </c>
      <c r="D54" s="160">
        <v>0.75</v>
      </c>
      <c r="E54" s="163">
        <v>4</v>
      </c>
      <c r="F54" s="163">
        <v>4</v>
      </c>
      <c r="G54" s="163">
        <v>4</v>
      </c>
      <c r="H54" s="163">
        <v>4</v>
      </c>
      <c r="I54" s="163">
        <v>4</v>
      </c>
      <c r="J54" s="163">
        <v>4</v>
      </c>
      <c r="K54" s="163">
        <v>4</v>
      </c>
      <c r="L54" s="159">
        <f t="shared" si="3"/>
        <v>28</v>
      </c>
      <c r="M54" s="131">
        <f t="shared" si="4"/>
        <v>21</v>
      </c>
      <c r="N54" s="26"/>
    </row>
    <row r="55" spans="1:14" s="21" customFormat="1">
      <c r="A55" s="157">
        <v>15</v>
      </c>
      <c r="B55" s="162" t="s">
        <v>351</v>
      </c>
      <c r="C55" s="164" t="s">
        <v>348</v>
      </c>
      <c r="D55" s="160">
        <v>0.75</v>
      </c>
      <c r="E55" s="163">
        <v>6</v>
      </c>
      <c r="F55" s="163">
        <v>6</v>
      </c>
      <c r="G55" s="163">
        <v>6</v>
      </c>
      <c r="H55" s="163">
        <v>6</v>
      </c>
      <c r="I55" s="163">
        <v>6</v>
      </c>
      <c r="J55" s="163">
        <v>6</v>
      </c>
      <c r="K55" s="163">
        <v>6</v>
      </c>
      <c r="L55" s="159">
        <f t="shared" ref="L55" si="5">SUM(E55:K55)</f>
        <v>42</v>
      </c>
      <c r="M55" s="131">
        <f t="shared" ref="M55" si="6">L55*D55</f>
        <v>31.5</v>
      </c>
      <c r="N55" s="26"/>
    </row>
    <row r="56" spans="1:14" s="21" customFormat="1">
      <c r="A56" s="157">
        <v>16</v>
      </c>
      <c r="B56" s="162" t="s">
        <v>343</v>
      </c>
      <c r="C56" s="164" t="s">
        <v>348</v>
      </c>
      <c r="D56" s="160">
        <v>0.75</v>
      </c>
      <c r="E56" s="163">
        <v>6</v>
      </c>
      <c r="F56" s="163">
        <v>6</v>
      </c>
      <c r="G56" s="163">
        <v>6</v>
      </c>
      <c r="H56" s="163">
        <v>6</v>
      </c>
      <c r="I56" s="163">
        <v>6</v>
      </c>
      <c r="J56" s="163">
        <v>6</v>
      </c>
      <c r="K56" s="163">
        <v>6</v>
      </c>
      <c r="L56" s="159">
        <f t="shared" ref="L56:L60" si="7">SUM(E56:K56)</f>
        <v>42</v>
      </c>
      <c r="M56" s="131">
        <f t="shared" ref="M56:M60" si="8">L56*D56</f>
        <v>31.5</v>
      </c>
      <c r="N56" s="26"/>
    </row>
    <row r="57" spans="1:14" s="21" customFormat="1">
      <c r="A57" s="157">
        <v>17</v>
      </c>
      <c r="B57" s="162" t="s">
        <v>344</v>
      </c>
      <c r="C57" s="164" t="s">
        <v>350</v>
      </c>
      <c r="D57" s="160">
        <v>0.75</v>
      </c>
      <c r="E57" s="163"/>
      <c r="F57" s="163">
        <v>2</v>
      </c>
      <c r="G57" s="163"/>
      <c r="H57" s="163">
        <v>2</v>
      </c>
      <c r="I57" s="163"/>
      <c r="J57" s="163">
        <v>2</v>
      </c>
      <c r="K57" s="163"/>
      <c r="L57" s="159">
        <f t="shared" si="7"/>
        <v>6</v>
      </c>
      <c r="M57" s="131">
        <f t="shared" si="8"/>
        <v>4.5</v>
      </c>
      <c r="N57" s="26"/>
    </row>
    <row r="58" spans="1:14" s="21" customFormat="1">
      <c r="A58" s="157">
        <v>18</v>
      </c>
      <c r="B58" s="162" t="s">
        <v>345</v>
      </c>
      <c r="C58" s="164" t="s">
        <v>349</v>
      </c>
      <c r="D58" s="160">
        <v>0.75</v>
      </c>
      <c r="E58" s="163"/>
      <c r="F58" s="163">
        <v>4</v>
      </c>
      <c r="G58" s="163"/>
      <c r="H58" s="163">
        <v>4</v>
      </c>
      <c r="I58" s="163"/>
      <c r="J58" s="163">
        <v>4</v>
      </c>
      <c r="K58" s="163"/>
      <c r="L58" s="159">
        <f t="shared" si="7"/>
        <v>12</v>
      </c>
      <c r="M58" s="131">
        <f t="shared" si="8"/>
        <v>9</v>
      </c>
      <c r="N58" s="26"/>
    </row>
    <row r="59" spans="1:14" s="21" customFormat="1">
      <c r="A59" s="157">
        <v>19</v>
      </c>
      <c r="B59" s="162" t="s">
        <v>346</v>
      </c>
      <c r="C59" s="164" t="s">
        <v>349</v>
      </c>
      <c r="D59" s="160">
        <v>0.75</v>
      </c>
      <c r="E59" s="163"/>
      <c r="F59" s="163">
        <v>2</v>
      </c>
      <c r="G59" s="163"/>
      <c r="H59" s="163">
        <v>2</v>
      </c>
      <c r="I59" s="163"/>
      <c r="J59" s="163">
        <v>2</v>
      </c>
      <c r="K59" s="163"/>
      <c r="L59" s="159">
        <f t="shared" si="7"/>
        <v>6</v>
      </c>
      <c r="M59" s="131">
        <f t="shared" si="8"/>
        <v>4.5</v>
      </c>
      <c r="N59" s="26"/>
    </row>
    <row r="60" spans="1:14" s="21" customFormat="1" ht="13.5" thickBot="1">
      <c r="A60" s="157">
        <v>20</v>
      </c>
      <c r="B60" s="162" t="s">
        <v>347</v>
      </c>
      <c r="C60" s="164" t="s">
        <v>349</v>
      </c>
      <c r="D60" s="160">
        <v>0.75</v>
      </c>
      <c r="E60" s="161">
        <v>1</v>
      </c>
      <c r="F60" s="161">
        <v>1</v>
      </c>
      <c r="G60" s="161">
        <v>1</v>
      </c>
      <c r="H60" s="161">
        <v>1</v>
      </c>
      <c r="I60" s="161">
        <v>1</v>
      </c>
      <c r="J60" s="161">
        <v>1</v>
      </c>
      <c r="K60" s="161">
        <v>1</v>
      </c>
      <c r="L60" s="159">
        <f t="shared" si="7"/>
        <v>7</v>
      </c>
      <c r="M60" s="131">
        <f t="shared" si="8"/>
        <v>5.25</v>
      </c>
      <c r="N60" s="26"/>
    </row>
    <row r="61" spans="1:14" ht="13.5" thickBot="1">
      <c r="A61" s="275" t="s">
        <v>15</v>
      </c>
      <c r="B61" s="241"/>
      <c r="C61" s="241"/>
      <c r="D61" s="242"/>
      <c r="E61" s="139">
        <f>SUM(E41:E60)</f>
        <v>45</v>
      </c>
      <c r="F61" s="139">
        <f t="shared" ref="F61:K61" si="9">SUM(F41:F60)</f>
        <v>63</v>
      </c>
      <c r="G61" s="139">
        <f t="shared" si="9"/>
        <v>41</v>
      </c>
      <c r="H61" s="139">
        <f t="shared" si="9"/>
        <v>63</v>
      </c>
      <c r="I61" s="139">
        <f t="shared" si="9"/>
        <v>41</v>
      </c>
      <c r="J61" s="139">
        <f t="shared" si="9"/>
        <v>67</v>
      </c>
      <c r="K61" s="139">
        <f t="shared" si="9"/>
        <v>45</v>
      </c>
      <c r="L61" s="141">
        <f>SUM(L41:L60)</f>
        <v>365</v>
      </c>
      <c r="M61" s="142">
        <f>SUM(M41:M60)</f>
        <v>273.75</v>
      </c>
    </row>
  </sheetData>
  <mergeCells count="22">
    <mergeCell ref="L39:L40"/>
    <mergeCell ref="M39:M40"/>
    <mergeCell ref="A61:D61"/>
    <mergeCell ref="L8:L9"/>
    <mergeCell ref="M8:M9"/>
    <mergeCell ref="A35:D35"/>
    <mergeCell ref="E24:K24"/>
    <mergeCell ref="A39:A40"/>
    <mergeCell ref="B39:B40"/>
    <mergeCell ref="C39:C40"/>
    <mergeCell ref="D39:D40"/>
    <mergeCell ref="E39:K39"/>
    <mergeCell ref="A8:A9"/>
    <mergeCell ref="B8:B9"/>
    <mergeCell ref="C8:C9"/>
    <mergeCell ref="D8:D9"/>
    <mergeCell ref="E8:K8"/>
    <mergeCell ref="A1:M1"/>
    <mergeCell ref="A2:M2"/>
    <mergeCell ref="A3:M3"/>
    <mergeCell ref="A5:M5"/>
    <mergeCell ref="A6:M6"/>
  </mergeCells>
  <pageMargins left="0.39370078740157483" right="0.23622047244094491" top="0.39370078740157483" bottom="0.23622047244094491" header="0" footer="0"/>
  <pageSetup paperSize="9" scale="90" firstPageNumber="0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79"/>
  <sheetViews>
    <sheetView tabSelected="1" zoomScale="130" zoomScaleNormal="130" workbookViewId="0">
      <selection activeCell="N78" sqref="N78"/>
    </sheetView>
  </sheetViews>
  <sheetFormatPr defaultColWidth="8.7109375" defaultRowHeight="12.75"/>
  <cols>
    <col min="1" max="1" width="3.7109375" style="21" customWidth="1"/>
    <col min="2" max="2" width="31.28515625" style="21" customWidth="1"/>
    <col min="3" max="3" width="10.28515625" style="21" customWidth="1"/>
    <col min="4" max="4" width="5.85546875" style="21" customWidth="1"/>
    <col min="5" max="11" width="5.7109375" style="21" customWidth="1"/>
    <col min="12" max="12" width="5.85546875" style="21" customWidth="1"/>
    <col min="13" max="13" width="7.28515625" style="21" customWidth="1"/>
    <col min="14" max="1022" width="8.7109375" style="21"/>
    <col min="1023" max="16384" width="8.7109375" style="49"/>
  </cols>
  <sheetData>
    <row r="1" spans="1:14" ht="14.25" customHeigh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4" ht="14.25" customHeight="1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4" ht="20.25" customHeight="1">
      <c r="A3" s="247" t="s">
        <v>18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4" ht="48" customHeight="1">
      <c r="A4" s="22"/>
      <c r="B4" s="23"/>
      <c r="C4" s="23"/>
      <c r="D4" s="23"/>
      <c r="E4" s="23"/>
      <c r="F4" s="23"/>
      <c r="G4" s="23"/>
      <c r="H4" s="23"/>
      <c r="I4" s="23"/>
      <c r="J4" s="24" t="s">
        <v>19</v>
      </c>
      <c r="K4" s="25"/>
      <c r="L4" s="25"/>
      <c r="M4" s="25"/>
    </row>
    <row r="5" spans="1:14" ht="14.25">
      <c r="A5" s="248" t="s">
        <v>389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14" ht="14.25">
      <c r="A6" s="249" t="s">
        <v>388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14" ht="30" customHeight="1" thickBot="1">
      <c r="A7" s="26"/>
      <c r="B7" s="126" t="s">
        <v>17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4" ht="13.5" customHeight="1">
      <c r="A8" s="250" t="s">
        <v>2</v>
      </c>
      <c r="B8" s="252" t="s">
        <v>3</v>
      </c>
      <c r="C8" s="254" t="s">
        <v>4</v>
      </c>
      <c r="D8" s="254" t="s">
        <v>25</v>
      </c>
      <c r="E8" s="258" t="s">
        <v>5</v>
      </c>
      <c r="F8" s="259"/>
      <c r="G8" s="259"/>
      <c r="H8" s="259"/>
      <c r="I8" s="259"/>
      <c r="J8" s="259"/>
      <c r="K8" s="259"/>
      <c r="L8" s="256" t="s">
        <v>21</v>
      </c>
      <c r="M8" s="244" t="s">
        <v>13</v>
      </c>
      <c r="N8" s="26"/>
    </row>
    <row r="9" spans="1:14" s="21" customFormat="1" ht="13.5" customHeight="1" thickBot="1">
      <c r="A9" s="251"/>
      <c r="B9" s="253"/>
      <c r="C9" s="255"/>
      <c r="D9" s="255"/>
      <c r="E9" s="51" t="s">
        <v>6</v>
      </c>
      <c r="F9" s="51" t="s">
        <v>7</v>
      </c>
      <c r="G9" s="51" t="s">
        <v>8</v>
      </c>
      <c r="H9" s="51" t="s">
        <v>9</v>
      </c>
      <c r="I9" s="51" t="s">
        <v>10</v>
      </c>
      <c r="J9" s="51" t="s">
        <v>11</v>
      </c>
      <c r="K9" s="148" t="s">
        <v>12</v>
      </c>
      <c r="L9" s="257"/>
      <c r="M9" s="245"/>
      <c r="N9" s="26"/>
    </row>
    <row r="10" spans="1:14" s="21" customFormat="1" ht="13.5" customHeight="1">
      <c r="A10" s="176">
        <v>1</v>
      </c>
      <c r="B10" s="177" t="s">
        <v>386</v>
      </c>
      <c r="C10" s="27" t="s">
        <v>387</v>
      </c>
      <c r="D10" s="27">
        <v>1.1000000000000001</v>
      </c>
      <c r="E10" s="60">
        <v>2</v>
      </c>
      <c r="F10" s="60">
        <v>2</v>
      </c>
      <c r="G10" s="60">
        <v>2</v>
      </c>
      <c r="H10" s="60">
        <v>2</v>
      </c>
      <c r="I10" s="60">
        <v>2</v>
      </c>
      <c r="J10" s="60">
        <v>2</v>
      </c>
      <c r="K10" s="178">
        <v>2</v>
      </c>
      <c r="L10" s="146">
        <f t="shared" ref="L10:L33" si="0">SUM(E10:K10)</f>
        <v>14</v>
      </c>
      <c r="M10" s="147">
        <f t="shared" ref="M10:M33" si="1">L10*D10</f>
        <v>15.400000000000002</v>
      </c>
      <c r="N10" s="26"/>
    </row>
    <row r="11" spans="1:14" s="21" customFormat="1" ht="13.5" customHeight="1">
      <c r="A11" s="165">
        <v>2</v>
      </c>
      <c r="B11" s="166" t="s">
        <v>352</v>
      </c>
      <c r="C11" s="48" t="s">
        <v>387</v>
      </c>
      <c r="D11" s="48">
        <v>1.1000000000000001</v>
      </c>
      <c r="E11" s="43">
        <v>2</v>
      </c>
      <c r="F11" s="43">
        <v>2</v>
      </c>
      <c r="G11" s="43">
        <v>2</v>
      </c>
      <c r="H11" s="43">
        <v>2</v>
      </c>
      <c r="I11" s="43">
        <v>2</v>
      </c>
      <c r="J11" s="43">
        <v>2</v>
      </c>
      <c r="K11" s="172">
        <v>2</v>
      </c>
      <c r="L11" s="146">
        <f t="shared" si="0"/>
        <v>14</v>
      </c>
      <c r="M11" s="147">
        <f t="shared" si="1"/>
        <v>15.400000000000002</v>
      </c>
      <c r="N11" s="26"/>
    </row>
    <row r="12" spans="1:14" s="21" customFormat="1" ht="13.5" customHeight="1">
      <c r="A12" s="165">
        <v>3</v>
      </c>
      <c r="B12" s="166" t="s">
        <v>353</v>
      </c>
      <c r="C12" s="48" t="s">
        <v>387</v>
      </c>
      <c r="D12" s="48">
        <v>1.1000000000000001</v>
      </c>
      <c r="E12" s="43">
        <v>3</v>
      </c>
      <c r="F12" s="43">
        <v>3</v>
      </c>
      <c r="G12" s="43">
        <v>3</v>
      </c>
      <c r="H12" s="43">
        <v>3</v>
      </c>
      <c r="I12" s="43">
        <v>3</v>
      </c>
      <c r="J12" s="43">
        <v>3</v>
      </c>
      <c r="K12" s="172">
        <v>3</v>
      </c>
      <c r="L12" s="146">
        <f t="shared" si="0"/>
        <v>21</v>
      </c>
      <c r="M12" s="147">
        <f t="shared" si="1"/>
        <v>23.1</v>
      </c>
      <c r="N12" s="26"/>
    </row>
    <row r="13" spans="1:14" s="21" customFormat="1" ht="13.5" customHeight="1">
      <c r="A13" s="165">
        <v>4</v>
      </c>
      <c r="B13" s="166" t="s">
        <v>354</v>
      </c>
      <c r="C13" s="48" t="s">
        <v>387</v>
      </c>
      <c r="D13" s="48">
        <v>1.1000000000000001</v>
      </c>
      <c r="E13" s="43">
        <v>2</v>
      </c>
      <c r="F13" s="43">
        <v>2</v>
      </c>
      <c r="G13" s="43">
        <v>2</v>
      </c>
      <c r="H13" s="43">
        <v>2</v>
      </c>
      <c r="I13" s="43">
        <v>2</v>
      </c>
      <c r="J13" s="43">
        <v>2</v>
      </c>
      <c r="K13" s="172">
        <v>2</v>
      </c>
      <c r="L13" s="146">
        <f t="shared" si="0"/>
        <v>14</v>
      </c>
      <c r="M13" s="147">
        <f t="shared" si="1"/>
        <v>15.400000000000002</v>
      </c>
      <c r="N13" s="26"/>
    </row>
    <row r="14" spans="1:14" s="21" customFormat="1" ht="13.5" customHeight="1">
      <c r="A14" s="165">
        <v>5</v>
      </c>
      <c r="B14" s="166" t="s">
        <v>385</v>
      </c>
      <c r="C14" s="48" t="s">
        <v>387</v>
      </c>
      <c r="D14" s="48">
        <v>1.1000000000000001</v>
      </c>
      <c r="E14" s="43">
        <v>2</v>
      </c>
      <c r="F14" s="43">
        <v>2</v>
      </c>
      <c r="G14" s="43">
        <v>2</v>
      </c>
      <c r="H14" s="43">
        <v>2</v>
      </c>
      <c r="I14" s="43">
        <v>2</v>
      </c>
      <c r="J14" s="43">
        <v>2</v>
      </c>
      <c r="K14" s="172">
        <v>2</v>
      </c>
      <c r="L14" s="146">
        <f t="shared" si="0"/>
        <v>14</v>
      </c>
      <c r="M14" s="147">
        <f t="shared" si="1"/>
        <v>15.400000000000002</v>
      </c>
      <c r="N14" s="26"/>
    </row>
    <row r="15" spans="1:14" s="21" customFormat="1" ht="13.5" customHeight="1">
      <c r="A15" s="165">
        <v>6</v>
      </c>
      <c r="B15" s="166" t="s">
        <v>355</v>
      </c>
      <c r="C15" s="48" t="s">
        <v>387</v>
      </c>
      <c r="D15" s="48">
        <v>1.1000000000000001</v>
      </c>
      <c r="E15" s="43">
        <v>2</v>
      </c>
      <c r="F15" s="43">
        <v>2</v>
      </c>
      <c r="G15" s="43">
        <v>2</v>
      </c>
      <c r="H15" s="43">
        <v>2</v>
      </c>
      <c r="I15" s="43">
        <v>2</v>
      </c>
      <c r="J15" s="43">
        <v>2</v>
      </c>
      <c r="K15" s="172">
        <v>2</v>
      </c>
      <c r="L15" s="146">
        <f t="shared" si="0"/>
        <v>14</v>
      </c>
      <c r="M15" s="147">
        <f t="shared" si="1"/>
        <v>15.400000000000002</v>
      </c>
      <c r="N15" s="26"/>
    </row>
    <row r="16" spans="1:14" s="21" customFormat="1" ht="13.5" customHeight="1">
      <c r="A16" s="165">
        <v>7</v>
      </c>
      <c r="B16" s="166" t="s">
        <v>356</v>
      </c>
      <c r="C16" s="48" t="s">
        <v>387</v>
      </c>
      <c r="D16" s="48">
        <v>1.1000000000000001</v>
      </c>
      <c r="E16" s="43">
        <v>2</v>
      </c>
      <c r="F16" s="43">
        <v>2</v>
      </c>
      <c r="G16" s="43">
        <v>2</v>
      </c>
      <c r="H16" s="43">
        <v>2</v>
      </c>
      <c r="I16" s="43">
        <v>2</v>
      </c>
      <c r="J16" s="43">
        <v>2</v>
      </c>
      <c r="K16" s="172">
        <v>2</v>
      </c>
      <c r="L16" s="146">
        <f t="shared" si="0"/>
        <v>14</v>
      </c>
      <c r="M16" s="147">
        <f t="shared" si="1"/>
        <v>15.400000000000002</v>
      </c>
      <c r="N16" s="26"/>
    </row>
    <row r="17" spans="1:14" s="21" customFormat="1" ht="13.5" customHeight="1">
      <c r="A17" s="165">
        <v>8</v>
      </c>
      <c r="B17" s="166" t="s">
        <v>357</v>
      </c>
      <c r="C17" s="48" t="s">
        <v>387</v>
      </c>
      <c r="D17" s="48">
        <v>1.1000000000000001</v>
      </c>
      <c r="E17" s="43">
        <v>1</v>
      </c>
      <c r="F17" s="43">
        <v>1</v>
      </c>
      <c r="G17" s="43">
        <v>1</v>
      </c>
      <c r="H17" s="43">
        <v>1</v>
      </c>
      <c r="I17" s="43">
        <v>1</v>
      </c>
      <c r="J17" s="43">
        <v>1</v>
      </c>
      <c r="K17" s="172">
        <v>1</v>
      </c>
      <c r="L17" s="146">
        <f t="shared" si="0"/>
        <v>7</v>
      </c>
      <c r="M17" s="147">
        <f t="shared" si="1"/>
        <v>7.7000000000000011</v>
      </c>
      <c r="N17" s="26"/>
    </row>
    <row r="18" spans="1:14" s="21" customFormat="1" ht="13.5" customHeight="1">
      <c r="A18" s="165">
        <v>9</v>
      </c>
      <c r="B18" s="166" t="s">
        <v>358</v>
      </c>
      <c r="C18" s="48" t="s">
        <v>387</v>
      </c>
      <c r="D18" s="48">
        <v>1.1000000000000001</v>
      </c>
      <c r="E18" s="43">
        <v>1</v>
      </c>
      <c r="F18" s="43">
        <v>1</v>
      </c>
      <c r="G18" s="43">
        <v>1</v>
      </c>
      <c r="H18" s="43">
        <v>1</v>
      </c>
      <c r="I18" s="43">
        <v>1</v>
      </c>
      <c r="J18" s="43">
        <v>1</v>
      </c>
      <c r="K18" s="172">
        <v>1</v>
      </c>
      <c r="L18" s="146">
        <f t="shared" si="0"/>
        <v>7</v>
      </c>
      <c r="M18" s="147">
        <f t="shared" si="1"/>
        <v>7.7000000000000011</v>
      </c>
      <c r="N18" s="26"/>
    </row>
    <row r="19" spans="1:14" s="21" customFormat="1" ht="13.5" customHeight="1">
      <c r="A19" s="165">
        <v>10</v>
      </c>
      <c r="B19" s="166" t="s">
        <v>384</v>
      </c>
      <c r="C19" s="48" t="s">
        <v>387</v>
      </c>
      <c r="D19" s="48">
        <v>1.1000000000000001</v>
      </c>
      <c r="E19" s="43">
        <v>3</v>
      </c>
      <c r="F19" s="43">
        <v>3</v>
      </c>
      <c r="G19" s="43">
        <v>3</v>
      </c>
      <c r="H19" s="43">
        <v>3</v>
      </c>
      <c r="I19" s="43">
        <v>3</v>
      </c>
      <c r="J19" s="43">
        <v>3</v>
      </c>
      <c r="K19" s="172">
        <v>3</v>
      </c>
      <c r="L19" s="146">
        <f t="shared" si="0"/>
        <v>21</v>
      </c>
      <c r="M19" s="147">
        <f t="shared" si="1"/>
        <v>23.1</v>
      </c>
      <c r="N19" s="26"/>
    </row>
    <row r="20" spans="1:14" s="21" customFormat="1" ht="13.5" customHeight="1">
      <c r="A20" s="165">
        <v>11</v>
      </c>
      <c r="B20" s="166" t="s">
        <v>359</v>
      </c>
      <c r="C20" s="48" t="s">
        <v>387</v>
      </c>
      <c r="D20" s="48">
        <v>1.1000000000000001</v>
      </c>
      <c r="E20" s="43">
        <v>1</v>
      </c>
      <c r="F20" s="43">
        <v>1</v>
      </c>
      <c r="G20" s="43">
        <v>1</v>
      </c>
      <c r="H20" s="43">
        <v>1</v>
      </c>
      <c r="I20" s="43">
        <v>1</v>
      </c>
      <c r="J20" s="43">
        <v>1</v>
      </c>
      <c r="K20" s="172">
        <v>1</v>
      </c>
      <c r="L20" s="146">
        <f t="shared" si="0"/>
        <v>7</v>
      </c>
      <c r="M20" s="147">
        <f t="shared" si="1"/>
        <v>7.7000000000000011</v>
      </c>
      <c r="N20" s="26"/>
    </row>
    <row r="21" spans="1:14" s="21" customFormat="1" ht="13.5" customHeight="1">
      <c r="A21" s="165">
        <v>12</v>
      </c>
      <c r="B21" s="166" t="s">
        <v>360</v>
      </c>
      <c r="C21" s="48" t="s">
        <v>387</v>
      </c>
      <c r="D21" s="48">
        <v>1.1000000000000001</v>
      </c>
      <c r="E21" s="43">
        <v>1</v>
      </c>
      <c r="F21" s="43">
        <v>1</v>
      </c>
      <c r="G21" s="43">
        <v>1</v>
      </c>
      <c r="H21" s="43">
        <v>1</v>
      </c>
      <c r="I21" s="43">
        <v>1</v>
      </c>
      <c r="J21" s="43">
        <v>1</v>
      </c>
      <c r="K21" s="172">
        <v>1</v>
      </c>
      <c r="L21" s="146">
        <f t="shared" si="0"/>
        <v>7</v>
      </c>
      <c r="M21" s="147">
        <f t="shared" si="1"/>
        <v>7.7000000000000011</v>
      </c>
      <c r="N21" s="26"/>
    </row>
    <row r="22" spans="1:14" s="21" customFormat="1" ht="13.5" customHeight="1">
      <c r="A22" s="165">
        <v>13</v>
      </c>
      <c r="B22" s="166" t="s">
        <v>361</v>
      </c>
      <c r="C22" s="48" t="s">
        <v>387</v>
      </c>
      <c r="D22" s="48">
        <v>1.1000000000000001</v>
      </c>
      <c r="E22" s="43">
        <v>3</v>
      </c>
      <c r="F22" s="43">
        <v>3</v>
      </c>
      <c r="G22" s="43">
        <v>3</v>
      </c>
      <c r="H22" s="43">
        <v>3</v>
      </c>
      <c r="I22" s="43">
        <v>3</v>
      </c>
      <c r="J22" s="43">
        <v>3</v>
      </c>
      <c r="K22" s="172">
        <v>3</v>
      </c>
      <c r="L22" s="146">
        <f t="shared" si="0"/>
        <v>21</v>
      </c>
      <c r="M22" s="147">
        <f t="shared" si="1"/>
        <v>23.1</v>
      </c>
      <c r="N22" s="26"/>
    </row>
    <row r="23" spans="1:14" s="21" customFormat="1" ht="13.5" customHeight="1">
      <c r="A23" s="165">
        <v>14</v>
      </c>
      <c r="B23" s="166" t="s">
        <v>362</v>
      </c>
      <c r="C23" s="48" t="s">
        <v>387</v>
      </c>
      <c r="D23" s="48">
        <v>1.1000000000000001</v>
      </c>
      <c r="E23" s="43">
        <v>2</v>
      </c>
      <c r="F23" s="43">
        <v>2</v>
      </c>
      <c r="G23" s="43">
        <v>2</v>
      </c>
      <c r="H23" s="43">
        <v>2</v>
      </c>
      <c r="I23" s="43">
        <v>2</v>
      </c>
      <c r="J23" s="43">
        <v>2</v>
      </c>
      <c r="K23" s="172">
        <v>2</v>
      </c>
      <c r="L23" s="146">
        <f t="shared" si="0"/>
        <v>14</v>
      </c>
      <c r="M23" s="147">
        <f t="shared" si="1"/>
        <v>15.400000000000002</v>
      </c>
      <c r="N23" s="26"/>
    </row>
    <row r="24" spans="1:14" s="21" customFormat="1" ht="13.5" customHeight="1">
      <c r="A24" s="165">
        <v>15</v>
      </c>
      <c r="B24" s="166" t="s">
        <v>363</v>
      </c>
      <c r="C24" s="48" t="s">
        <v>387</v>
      </c>
      <c r="D24" s="48">
        <v>1.1000000000000001</v>
      </c>
      <c r="E24" s="43">
        <v>3</v>
      </c>
      <c r="F24" s="43">
        <v>3</v>
      </c>
      <c r="G24" s="43">
        <v>3</v>
      </c>
      <c r="H24" s="43">
        <v>3</v>
      </c>
      <c r="I24" s="43">
        <v>3</v>
      </c>
      <c r="J24" s="43">
        <v>3</v>
      </c>
      <c r="K24" s="172">
        <v>3</v>
      </c>
      <c r="L24" s="146">
        <f t="shared" si="0"/>
        <v>21</v>
      </c>
      <c r="M24" s="147">
        <f t="shared" si="1"/>
        <v>23.1</v>
      </c>
      <c r="N24" s="26"/>
    </row>
    <row r="25" spans="1:14" s="21" customFormat="1" ht="13.5" customHeight="1">
      <c r="A25" s="165">
        <v>16</v>
      </c>
      <c r="B25" s="166" t="s">
        <v>364</v>
      </c>
      <c r="C25" s="48" t="s">
        <v>387</v>
      </c>
      <c r="D25" s="48">
        <v>0.75</v>
      </c>
      <c r="E25" s="43">
        <v>6</v>
      </c>
      <c r="F25" s="43">
        <v>6</v>
      </c>
      <c r="G25" s="43">
        <v>6</v>
      </c>
      <c r="H25" s="43">
        <v>6</v>
      </c>
      <c r="I25" s="43">
        <v>6</v>
      </c>
      <c r="J25" s="43">
        <v>6</v>
      </c>
      <c r="K25" s="172">
        <v>6</v>
      </c>
      <c r="L25" s="146">
        <f t="shared" si="0"/>
        <v>42</v>
      </c>
      <c r="M25" s="147">
        <f t="shared" si="1"/>
        <v>31.5</v>
      </c>
      <c r="N25" s="26"/>
    </row>
    <row r="26" spans="1:14" s="21" customFormat="1" ht="13.5" customHeight="1">
      <c r="A26" s="165">
        <v>17</v>
      </c>
      <c r="B26" s="166" t="s">
        <v>365</v>
      </c>
      <c r="C26" s="48" t="s">
        <v>387</v>
      </c>
      <c r="D26" s="48">
        <v>0.75</v>
      </c>
      <c r="E26" s="43">
        <v>1</v>
      </c>
      <c r="F26" s="43">
        <v>1</v>
      </c>
      <c r="G26" s="43">
        <v>1</v>
      </c>
      <c r="H26" s="43">
        <v>1</v>
      </c>
      <c r="I26" s="43">
        <v>1</v>
      </c>
      <c r="J26" s="43">
        <v>1</v>
      </c>
      <c r="K26" s="172">
        <v>1</v>
      </c>
      <c r="L26" s="146">
        <f t="shared" si="0"/>
        <v>7</v>
      </c>
      <c r="M26" s="147">
        <f t="shared" si="1"/>
        <v>5.25</v>
      </c>
      <c r="N26" s="26"/>
    </row>
    <row r="27" spans="1:14" s="21" customFormat="1" ht="13.5" customHeight="1">
      <c r="A27" s="165">
        <v>18</v>
      </c>
      <c r="B27" s="166" t="s">
        <v>366</v>
      </c>
      <c r="C27" s="48" t="s">
        <v>387</v>
      </c>
      <c r="D27" s="48">
        <v>1.1000000000000001</v>
      </c>
      <c r="E27" s="43">
        <v>1</v>
      </c>
      <c r="F27" s="43">
        <v>1</v>
      </c>
      <c r="G27" s="43">
        <v>1</v>
      </c>
      <c r="H27" s="43">
        <v>1</v>
      </c>
      <c r="I27" s="43">
        <v>1</v>
      </c>
      <c r="J27" s="43">
        <v>1</v>
      </c>
      <c r="K27" s="172">
        <v>1</v>
      </c>
      <c r="L27" s="146">
        <f t="shared" si="0"/>
        <v>7</v>
      </c>
      <c r="M27" s="147">
        <f t="shared" si="1"/>
        <v>7.7000000000000011</v>
      </c>
      <c r="N27" s="26"/>
    </row>
    <row r="28" spans="1:14" s="21" customFormat="1" ht="13.5" customHeight="1">
      <c r="A28" s="165">
        <v>19</v>
      </c>
      <c r="B28" s="166" t="s">
        <v>367</v>
      </c>
      <c r="C28" s="48" t="s">
        <v>387</v>
      </c>
      <c r="D28" s="48">
        <v>1.1000000000000001</v>
      </c>
      <c r="E28" s="43">
        <v>2</v>
      </c>
      <c r="F28" s="43">
        <v>2</v>
      </c>
      <c r="G28" s="43">
        <v>2</v>
      </c>
      <c r="H28" s="43">
        <v>2</v>
      </c>
      <c r="I28" s="43">
        <v>2</v>
      </c>
      <c r="J28" s="43">
        <v>2</v>
      </c>
      <c r="K28" s="172">
        <v>2</v>
      </c>
      <c r="L28" s="146">
        <f t="shared" si="0"/>
        <v>14</v>
      </c>
      <c r="M28" s="147">
        <f t="shared" si="1"/>
        <v>15.400000000000002</v>
      </c>
      <c r="N28" s="26"/>
    </row>
    <row r="29" spans="1:14" s="21" customFormat="1" ht="13.5" customHeight="1">
      <c r="A29" s="165">
        <v>20</v>
      </c>
      <c r="B29" s="166" t="s">
        <v>368</v>
      </c>
      <c r="C29" s="48" t="s">
        <v>387</v>
      </c>
      <c r="D29" s="48">
        <v>1.1000000000000001</v>
      </c>
      <c r="E29" s="43">
        <v>1</v>
      </c>
      <c r="F29" s="43">
        <v>1</v>
      </c>
      <c r="G29" s="43">
        <v>1</v>
      </c>
      <c r="H29" s="43">
        <v>1</v>
      </c>
      <c r="I29" s="43">
        <v>1</v>
      </c>
      <c r="J29" s="43">
        <v>1</v>
      </c>
      <c r="K29" s="172">
        <v>1</v>
      </c>
      <c r="L29" s="146">
        <f t="shared" si="0"/>
        <v>7</v>
      </c>
      <c r="M29" s="147">
        <f t="shared" si="1"/>
        <v>7.7000000000000011</v>
      </c>
      <c r="N29" s="26"/>
    </row>
    <row r="30" spans="1:14" s="21" customFormat="1" ht="13.5" customHeight="1">
      <c r="A30" s="165">
        <v>21</v>
      </c>
      <c r="B30" s="166" t="s">
        <v>369</v>
      </c>
      <c r="C30" s="48" t="s">
        <v>387</v>
      </c>
      <c r="D30" s="48">
        <v>1.1000000000000001</v>
      </c>
      <c r="E30" s="43">
        <v>2</v>
      </c>
      <c r="F30" s="43">
        <v>2</v>
      </c>
      <c r="G30" s="43">
        <v>2</v>
      </c>
      <c r="H30" s="43">
        <v>2</v>
      </c>
      <c r="I30" s="43">
        <v>2</v>
      </c>
      <c r="J30" s="43">
        <v>2</v>
      </c>
      <c r="K30" s="172">
        <v>2</v>
      </c>
      <c r="L30" s="146">
        <f t="shared" si="0"/>
        <v>14</v>
      </c>
      <c r="M30" s="147">
        <f t="shared" si="1"/>
        <v>15.400000000000002</v>
      </c>
      <c r="N30" s="26"/>
    </row>
    <row r="31" spans="1:14" s="21" customFormat="1" ht="13.5" customHeight="1">
      <c r="A31" s="165">
        <v>22</v>
      </c>
      <c r="B31" s="166" t="s">
        <v>370</v>
      </c>
      <c r="C31" s="48" t="s">
        <v>387</v>
      </c>
      <c r="D31" s="48">
        <v>1.1000000000000001</v>
      </c>
      <c r="E31" s="43">
        <v>2</v>
      </c>
      <c r="F31" s="43">
        <v>2</v>
      </c>
      <c r="G31" s="43">
        <v>2</v>
      </c>
      <c r="H31" s="43">
        <v>2</v>
      </c>
      <c r="I31" s="43">
        <v>2</v>
      </c>
      <c r="J31" s="43">
        <v>2</v>
      </c>
      <c r="K31" s="172">
        <v>2</v>
      </c>
      <c r="L31" s="146">
        <f t="shared" si="0"/>
        <v>14</v>
      </c>
      <c r="M31" s="147">
        <f t="shared" si="1"/>
        <v>15.400000000000002</v>
      </c>
      <c r="N31" s="26"/>
    </row>
    <row r="32" spans="1:14" s="21" customFormat="1" ht="13.5" customHeight="1">
      <c r="A32" s="165">
        <v>23</v>
      </c>
      <c r="B32" s="166" t="s">
        <v>370</v>
      </c>
      <c r="C32" s="48" t="s">
        <v>387</v>
      </c>
      <c r="D32" s="48">
        <v>1.1000000000000001</v>
      </c>
      <c r="E32" s="43">
        <v>2</v>
      </c>
      <c r="F32" s="43">
        <v>2</v>
      </c>
      <c r="G32" s="43">
        <v>2</v>
      </c>
      <c r="H32" s="43">
        <v>2</v>
      </c>
      <c r="I32" s="43">
        <v>2</v>
      </c>
      <c r="J32" s="43">
        <v>2</v>
      </c>
      <c r="K32" s="172">
        <v>2</v>
      </c>
      <c r="L32" s="146">
        <f t="shared" si="0"/>
        <v>14</v>
      </c>
      <c r="M32" s="147">
        <f t="shared" si="1"/>
        <v>15.400000000000002</v>
      </c>
      <c r="N32" s="26"/>
    </row>
    <row r="33" spans="1:14" s="21" customFormat="1" ht="13.5" customHeight="1">
      <c r="A33" s="165">
        <v>24</v>
      </c>
      <c r="B33" s="166" t="s">
        <v>371</v>
      </c>
      <c r="C33" s="48" t="s">
        <v>387</v>
      </c>
      <c r="D33" s="48">
        <v>1.1000000000000001</v>
      </c>
      <c r="E33" s="43">
        <v>2</v>
      </c>
      <c r="F33" s="43">
        <v>2</v>
      </c>
      <c r="G33" s="43">
        <v>2</v>
      </c>
      <c r="H33" s="43">
        <v>2</v>
      </c>
      <c r="I33" s="43">
        <v>2</v>
      </c>
      <c r="J33" s="43">
        <v>2</v>
      </c>
      <c r="K33" s="172">
        <v>2</v>
      </c>
      <c r="L33" s="146">
        <f t="shared" si="0"/>
        <v>14</v>
      </c>
      <c r="M33" s="147">
        <f t="shared" si="1"/>
        <v>15.400000000000002</v>
      </c>
      <c r="N33" s="26"/>
    </row>
    <row r="34" spans="1:14" s="21" customFormat="1" ht="13.5" customHeight="1">
      <c r="A34" s="165">
        <v>25</v>
      </c>
      <c r="B34" s="167" t="s">
        <v>372</v>
      </c>
      <c r="C34" s="48" t="s">
        <v>387</v>
      </c>
      <c r="D34" s="48">
        <v>1.1000000000000001</v>
      </c>
      <c r="E34" s="168">
        <v>1</v>
      </c>
      <c r="F34" s="168">
        <v>1</v>
      </c>
      <c r="G34" s="168">
        <v>1</v>
      </c>
      <c r="H34" s="168">
        <v>1</v>
      </c>
      <c r="I34" s="168">
        <v>1</v>
      </c>
      <c r="J34" s="168">
        <v>1</v>
      </c>
      <c r="K34" s="173">
        <v>1</v>
      </c>
      <c r="L34" s="146">
        <f>SUM(E34:K34)</f>
        <v>7</v>
      </c>
      <c r="M34" s="147">
        <f>L34*D34</f>
        <v>7.7000000000000011</v>
      </c>
      <c r="N34" s="26"/>
    </row>
    <row r="35" spans="1:14" s="21" customFormat="1" ht="13.5" customHeight="1">
      <c r="A35" s="165">
        <v>26</v>
      </c>
      <c r="B35" s="167" t="s">
        <v>373</v>
      </c>
      <c r="C35" s="48" t="s">
        <v>387</v>
      </c>
      <c r="D35" s="48">
        <v>1.1000000000000001</v>
      </c>
      <c r="E35" s="168">
        <v>1</v>
      </c>
      <c r="F35" s="168">
        <v>1</v>
      </c>
      <c r="G35" s="168">
        <v>1</v>
      </c>
      <c r="H35" s="168">
        <v>1</v>
      </c>
      <c r="I35" s="168">
        <v>1</v>
      </c>
      <c r="J35" s="168">
        <v>1</v>
      </c>
      <c r="K35" s="173">
        <v>1</v>
      </c>
      <c r="L35" s="130">
        <f t="shared" ref="L35:L45" si="2">SUM(E35:K35)</f>
        <v>7</v>
      </c>
      <c r="M35" s="131">
        <f t="shared" ref="M35:M45" si="3">L35*D35</f>
        <v>7.7000000000000011</v>
      </c>
      <c r="N35" s="26"/>
    </row>
    <row r="36" spans="1:14" s="21" customFormat="1" ht="13.5" customHeight="1">
      <c r="A36" s="165">
        <v>27</v>
      </c>
      <c r="B36" s="167" t="s">
        <v>374</v>
      </c>
      <c r="C36" s="48" t="s">
        <v>387</v>
      </c>
      <c r="D36" s="48">
        <v>1.1000000000000001</v>
      </c>
      <c r="E36" s="168">
        <v>3</v>
      </c>
      <c r="F36" s="168">
        <v>3</v>
      </c>
      <c r="G36" s="168">
        <v>3</v>
      </c>
      <c r="H36" s="168">
        <v>3</v>
      </c>
      <c r="I36" s="168">
        <v>3</v>
      </c>
      <c r="J36" s="168">
        <v>3</v>
      </c>
      <c r="K36" s="173">
        <v>3</v>
      </c>
      <c r="L36" s="130">
        <f t="shared" si="2"/>
        <v>21</v>
      </c>
      <c r="M36" s="131">
        <f t="shared" si="3"/>
        <v>23.1</v>
      </c>
      <c r="N36" s="26"/>
    </row>
    <row r="37" spans="1:14" s="21" customFormat="1" ht="13.5" customHeight="1">
      <c r="A37" s="165">
        <v>28</v>
      </c>
      <c r="B37" s="167" t="s">
        <v>375</v>
      </c>
      <c r="C37" s="48" t="s">
        <v>387</v>
      </c>
      <c r="D37" s="48">
        <v>1.1000000000000001</v>
      </c>
      <c r="E37" s="168">
        <v>2</v>
      </c>
      <c r="F37" s="168">
        <v>2</v>
      </c>
      <c r="G37" s="168">
        <v>2</v>
      </c>
      <c r="H37" s="168">
        <v>2</v>
      </c>
      <c r="I37" s="168">
        <v>2</v>
      </c>
      <c r="J37" s="168">
        <v>2</v>
      </c>
      <c r="K37" s="173">
        <v>2</v>
      </c>
      <c r="L37" s="130">
        <f t="shared" si="2"/>
        <v>14</v>
      </c>
      <c r="M37" s="131">
        <f t="shared" si="3"/>
        <v>15.400000000000002</v>
      </c>
      <c r="N37" s="26"/>
    </row>
    <row r="38" spans="1:14" s="21" customFormat="1" ht="13.5" customHeight="1">
      <c r="A38" s="165">
        <v>29</v>
      </c>
      <c r="B38" s="167" t="s">
        <v>376</v>
      </c>
      <c r="C38" s="48" t="s">
        <v>387</v>
      </c>
      <c r="D38" s="48">
        <v>1.1000000000000001</v>
      </c>
      <c r="E38" s="168">
        <v>1</v>
      </c>
      <c r="F38" s="168">
        <v>1</v>
      </c>
      <c r="G38" s="168">
        <v>1</v>
      </c>
      <c r="H38" s="168">
        <v>1</v>
      </c>
      <c r="I38" s="168">
        <v>1</v>
      </c>
      <c r="J38" s="168">
        <v>1</v>
      </c>
      <c r="K38" s="173">
        <v>1</v>
      </c>
      <c r="L38" s="130">
        <f t="shared" si="2"/>
        <v>7</v>
      </c>
      <c r="M38" s="131">
        <f t="shared" si="3"/>
        <v>7.7000000000000011</v>
      </c>
      <c r="N38" s="26"/>
    </row>
    <row r="39" spans="1:14" s="21" customFormat="1" ht="13.5" customHeight="1">
      <c r="A39" s="165">
        <v>30</v>
      </c>
      <c r="B39" s="167" t="s">
        <v>377</v>
      </c>
      <c r="C39" s="48" t="s">
        <v>387</v>
      </c>
      <c r="D39" s="48">
        <v>1.1000000000000001</v>
      </c>
      <c r="E39" s="168">
        <v>1</v>
      </c>
      <c r="F39" s="168">
        <v>1</v>
      </c>
      <c r="G39" s="168">
        <v>1</v>
      </c>
      <c r="H39" s="168">
        <v>1</v>
      </c>
      <c r="I39" s="168">
        <v>1</v>
      </c>
      <c r="J39" s="168">
        <v>1</v>
      </c>
      <c r="K39" s="173">
        <v>1</v>
      </c>
      <c r="L39" s="130">
        <f t="shared" si="2"/>
        <v>7</v>
      </c>
      <c r="M39" s="131">
        <f t="shared" si="3"/>
        <v>7.7000000000000011</v>
      </c>
      <c r="N39" s="26"/>
    </row>
    <row r="40" spans="1:14" s="21" customFormat="1" ht="13.5" customHeight="1">
      <c r="A40" s="165">
        <v>31</v>
      </c>
      <c r="B40" s="167" t="s">
        <v>378</v>
      </c>
      <c r="C40" s="48" t="s">
        <v>387</v>
      </c>
      <c r="D40" s="48">
        <v>1.1000000000000001</v>
      </c>
      <c r="E40" s="168">
        <v>2</v>
      </c>
      <c r="F40" s="168">
        <v>2</v>
      </c>
      <c r="G40" s="168">
        <v>2</v>
      </c>
      <c r="H40" s="168">
        <v>2</v>
      </c>
      <c r="I40" s="168">
        <v>2</v>
      </c>
      <c r="J40" s="168">
        <v>2</v>
      </c>
      <c r="K40" s="173">
        <v>2</v>
      </c>
      <c r="L40" s="130">
        <f t="shared" si="2"/>
        <v>14</v>
      </c>
      <c r="M40" s="131">
        <f t="shared" si="3"/>
        <v>15.400000000000002</v>
      </c>
      <c r="N40" s="26"/>
    </row>
    <row r="41" spans="1:14" s="21" customFormat="1" ht="13.5" customHeight="1">
      <c r="A41" s="165">
        <v>32</v>
      </c>
      <c r="B41" s="167" t="s">
        <v>379</v>
      </c>
      <c r="C41" s="48" t="s">
        <v>387</v>
      </c>
      <c r="D41" s="48">
        <v>1.1000000000000001</v>
      </c>
      <c r="E41" s="168">
        <v>2</v>
      </c>
      <c r="F41" s="168">
        <v>2</v>
      </c>
      <c r="G41" s="168">
        <v>2</v>
      </c>
      <c r="H41" s="168">
        <v>2</v>
      </c>
      <c r="I41" s="168">
        <v>2</v>
      </c>
      <c r="J41" s="168">
        <v>2</v>
      </c>
      <c r="K41" s="173">
        <v>2</v>
      </c>
      <c r="L41" s="130">
        <f t="shared" si="2"/>
        <v>14</v>
      </c>
      <c r="M41" s="131">
        <f t="shared" si="3"/>
        <v>15.400000000000002</v>
      </c>
      <c r="N41" s="26"/>
    </row>
    <row r="42" spans="1:14" s="21" customFormat="1" ht="13.5" customHeight="1">
      <c r="A42" s="165">
        <v>33</v>
      </c>
      <c r="B42" s="167" t="s">
        <v>380</v>
      </c>
      <c r="C42" s="48" t="s">
        <v>387</v>
      </c>
      <c r="D42" s="48">
        <v>1.1000000000000001</v>
      </c>
      <c r="E42" s="168">
        <v>1</v>
      </c>
      <c r="F42" s="168">
        <v>1</v>
      </c>
      <c r="G42" s="168">
        <v>1</v>
      </c>
      <c r="H42" s="168">
        <v>1</v>
      </c>
      <c r="I42" s="168">
        <v>1</v>
      </c>
      <c r="J42" s="168">
        <v>1</v>
      </c>
      <c r="K42" s="173">
        <v>1</v>
      </c>
      <c r="L42" s="130">
        <f t="shared" si="2"/>
        <v>7</v>
      </c>
      <c r="M42" s="131">
        <f t="shared" si="3"/>
        <v>7.7000000000000011</v>
      </c>
      <c r="N42" s="26"/>
    </row>
    <row r="43" spans="1:14" s="21" customFormat="1" ht="13.5" customHeight="1">
      <c r="A43" s="165">
        <v>34</v>
      </c>
      <c r="B43" s="167" t="s">
        <v>381</v>
      </c>
      <c r="C43" s="48" t="s">
        <v>387</v>
      </c>
      <c r="D43" s="48">
        <v>1.1000000000000001</v>
      </c>
      <c r="E43" s="168">
        <v>2</v>
      </c>
      <c r="F43" s="168">
        <v>2</v>
      </c>
      <c r="G43" s="168">
        <v>2</v>
      </c>
      <c r="H43" s="168">
        <v>2</v>
      </c>
      <c r="I43" s="168">
        <v>2</v>
      </c>
      <c r="J43" s="168">
        <v>2</v>
      </c>
      <c r="K43" s="174">
        <v>2</v>
      </c>
      <c r="L43" s="130">
        <f t="shared" si="2"/>
        <v>14</v>
      </c>
      <c r="M43" s="131">
        <f t="shared" si="3"/>
        <v>15.400000000000002</v>
      </c>
      <c r="N43" s="26"/>
    </row>
    <row r="44" spans="1:14" s="21" customFormat="1" ht="13.5" customHeight="1">
      <c r="A44" s="165">
        <v>35</v>
      </c>
      <c r="B44" s="167" t="s">
        <v>382</v>
      </c>
      <c r="C44" s="48" t="s">
        <v>387</v>
      </c>
      <c r="D44" s="48">
        <v>1.1000000000000001</v>
      </c>
      <c r="E44" s="168">
        <v>2</v>
      </c>
      <c r="F44" s="168">
        <v>2</v>
      </c>
      <c r="G44" s="168">
        <v>2</v>
      </c>
      <c r="H44" s="168">
        <v>2</v>
      </c>
      <c r="I44" s="168">
        <v>2</v>
      </c>
      <c r="J44" s="168">
        <v>2</v>
      </c>
      <c r="K44" s="173">
        <v>2</v>
      </c>
      <c r="L44" s="130">
        <f t="shared" si="2"/>
        <v>14</v>
      </c>
      <c r="M44" s="131">
        <f t="shared" si="3"/>
        <v>15.400000000000002</v>
      </c>
      <c r="N44" s="26"/>
    </row>
    <row r="45" spans="1:14" s="21" customFormat="1" ht="13.5" customHeight="1" thickBot="1">
      <c r="A45" s="169">
        <v>36</v>
      </c>
      <c r="B45" s="170" t="s">
        <v>383</v>
      </c>
      <c r="C45" s="57" t="s">
        <v>387</v>
      </c>
      <c r="D45" s="57">
        <v>1.1000000000000001</v>
      </c>
      <c r="E45" s="171">
        <v>1</v>
      </c>
      <c r="F45" s="171">
        <v>1</v>
      </c>
      <c r="G45" s="171">
        <v>1</v>
      </c>
      <c r="H45" s="171">
        <v>1</v>
      </c>
      <c r="I45" s="171">
        <v>1</v>
      </c>
      <c r="J45" s="171">
        <v>1</v>
      </c>
      <c r="K45" s="175">
        <v>1</v>
      </c>
      <c r="L45" s="137">
        <f t="shared" si="2"/>
        <v>7</v>
      </c>
      <c r="M45" s="138">
        <f t="shared" si="3"/>
        <v>7.7000000000000011</v>
      </c>
      <c r="N45" s="26"/>
    </row>
    <row r="46" spans="1:14" s="21" customFormat="1" ht="13.5" customHeight="1" thickBot="1">
      <c r="A46" s="240" t="s">
        <v>15</v>
      </c>
      <c r="B46" s="241"/>
      <c r="C46" s="241"/>
      <c r="D46" s="242"/>
      <c r="E46" s="139">
        <f>SUM(E10:E45)</f>
        <v>68</v>
      </c>
      <c r="F46" s="139">
        <f t="shared" ref="F46:K46" si="4">SUM(F10:F45)</f>
        <v>68</v>
      </c>
      <c r="G46" s="139">
        <f t="shared" si="4"/>
        <v>68</v>
      </c>
      <c r="H46" s="139">
        <f t="shared" si="4"/>
        <v>68</v>
      </c>
      <c r="I46" s="139">
        <f t="shared" si="4"/>
        <v>68</v>
      </c>
      <c r="J46" s="139">
        <f t="shared" si="4"/>
        <v>68</v>
      </c>
      <c r="K46" s="140">
        <f t="shared" si="4"/>
        <v>68</v>
      </c>
      <c r="L46" s="141">
        <f>SUM(L10:L45)</f>
        <v>476</v>
      </c>
      <c r="M46" s="142">
        <f>SUM(M10:M45)</f>
        <v>506.4499999999997</v>
      </c>
      <c r="N46" s="26"/>
    </row>
    <row r="47" spans="1:14" s="21" customFormat="1" ht="13.5" customHeight="1">
      <c r="A47" s="47"/>
      <c r="B47" s="47"/>
      <c r="C47" s="47"/>
      <c r="D47" s="47"/>
      <c r="E47" s="184"/>
      <c r="F47" s="184"/>
      <c r="G47" s="184"/>
      <c r="H47" s="184"/>
      <c r="I47" s="184"/>
      <c r="J47" s="184"/>
      <c r="K47" s="184"/>
      <c r="L47" s="185"/>
      <c r="M47" s="186"/>
      <c r="N47" s="26"/>
    </row>
    <row r="48" spans="1:14" ht="39" customHeight="1" thickBot="1">
      <c r="B48" s="50" t="s">
        <v>394</v>
      </c>
    </row>
    <row r="49" spans="1:13">
      <c r="A49" s="250" t="s">
        <v>2</v>
      </c>
      <c r="B49" s="252" t="s">
        <v>3</v>
      </c>
      <c r="C49" s="254" t="s">
        <v>4</v>
      </c>
      <c r="D49" s="254" t="s">
        <v>25</v>
      </c>
      <c r="E49" s="258" t="s">
        <v>5</v>
      </c>
      <c r="F49" s="259"/>
      <c r="G49" s="259"/>
      <c r="H49" s="259"/>
      <c r="I49" s="259"/>
      <c r="J49" s="259"/>
      <c r="K49" s="259"/>
      <c r="L49" s="256" t="s">
        <v>21</v>
      </c>
      <c r="M49" s="244" t="s">
        <v>13</v>
      </c>
    </row>
    <row r="50" spans="1:13" ht="13.5" thickBot="1">
      <c r="A50" s="251"/>
      <c r="B50" s="253"/>
      <c r="C50" s="255"/>
      <c r="D50" s="255"/>
      <c r="E50" s="52" t="s">
        <v>6</v>
      </c>
      <c r="F50" s="52" t="s">
        <v>7</v>
      </c>
      <c r="G50" s="52" t="s">
        <v>8</v>
      </c>
      <c r="H50" s="52" t="s">
        <v>9</v>
      </c>
      <c r="I50" s="52" t="s">
        <v>10</v>
      </c>
      <c r="J50" s="52" t="s">
        <v>11</v>
      </c>
      <c r="K50" s="125" t="s">
        <v>12</v>
      </c>
      <c r="L50" s="257"/>
      <c r="M50" s="245"/>
    </row>
    <row r="51" spans="1:13">
      <c r="A51" s="176">
        <v>1</v>
      </c>
      <c r="B51" s="177" t="s">
        <v>390</v>
      </c>
      <c r="C51" s="27" t="s">
        <v>16</v>
      </c>
      <c r="D51" s="183">
        <v>0.75</v>
      </c>
      <c r="E51" s="90"/>
      <c r="F51" s="90">
        <v>3</v>
      </c>
      <c r="G51" s="90"/>
      <c r="H51" s="90"/>
      <c r="I51" s="90"/>
      <c r="J51" s="90"/>
      <c r="K51" s="90"/>
      <c r="L51" s="158">
        <f t="shared" ref="L51:L54" si="5">SUM(E51:K51)</f>
        <v>3</v>
      </c>
      <c r="M51" s="147">
        <f t="shared" ref="M51:M54" si="6">L51*D51</f>
        <v>2.25</v>
      </c>
    </row>
    <row r="52" spans="1:13">
      <c r="A52" s="165">
        <v>2</v>
      </c>
      <c r="B52" s="166" t="s">
        <v>391</v>
      </c>
      <c r="C52" s="27" t="s">
        <v>16</v>
      </c>
      <c r="D52" s="183">
        <v>0.75</v>
      </c>
      <c r="E52" s="276" t="s">
        <v>224</v>
      </c>
      <c r="F52" s="276"/>
      <c r="G52" s="276"/>
      <c r="H52" s="276"/>
      <c r="I52" s="276"/>
      <c r="J52" s="276"/>
      <c r="K52" s="276"/>
      <c r="L52" s="158">
        <f t="shared" si="5"/>
        <v>0</v>
      </c>
      <c r="M52" s="147">
        <f t="shared" si="6"/>
        <v>0</v>
      </c>
    </row>
    <row r="53" spans="1:13">
      <c r="A53" s="165">
        <v>3</v>
      </c>
      <c r="B53" s="166" t="s">
        <v>393</v>
      </c>
      <c r="C53" s="27" t="s">
        <v>16</v>
      </c>
      <c r="D53" s="183">
        <v>0.75</v>
      </c>
      <c r="E53" s="128"/>
      <c r="F53" s="128"/>
      <c r="G53" s="128">
        <v>1</v>
      </c>
      <c r="H53" s="128"/>
      <c r="I53" s="128">
        <v>1</v>
      </c>
      <c r="J53" s="128"/>
      <c r="K53" s="128"/>
      <c r="L53" s="158">
        <f t="shared" si="5"/>
        <v>2</v>
      </c>
      <c r="M53" s="147">
        <f t="shared" si="6"/>
        <v>1.5</v>
      </c>
    </row>
    <row r="54" spans="1:13" ht="13.5" thickBot="1">
      <c r="A54" s="165">
        <v>4</v>
      </c>
      <c r="B54" s="166" t="s">
        <v>392</v>
      </c>
      <c r="C54" s="27" t="s">
        <v>16</v>
      </c>
      <c r="D54" s="183">
        <v>0.75</v>
      </c>
      <c r="E54" s="128"/>
      <c r="F54" s="128">
        <v>2</v>
      </c>
      <c r="G54" s="128"/>
      <c r="H54" s="128">
        <v>2</v>
      </c>
      <c r="I54" s="128"/>
      <c r="J54" s="128"/>
      <c r="K54" s="128"/>
      <c r="L54" s="158">
        <f t="shared" si="5"/>
        <v>4</v>
      </c>
      <c r="M54" s="147">
        <f t="shared" si="6"/>
        <v>3</v>
      </c>
    </row>
    <row r="55" spans="1:13" ht="13.5" thickBot="1">
      <c r="A55" s="240" t="s">
        <v>15</v>
      </c>
      <c r="B55" s="241"/>
      <c r="C55" s="241"/>
      <c r="D55" s="242"/>
      <c r="E55" s="139">
        <f>SUM(E51,E53,E54)</f>
        <v>0</v>
      </c>
      <c r="F55" s="139">
        <f t="shared" ref="F55:M55" si="7">SUM(F51,F53,F54)</f>
        <v>5</v>
      </c>
      <c r="G55" s="139">
        <f t="shared" si="7"/>
        <v>1</v>
      </c>
      <c r="H55" s="139">
        <f t="shared" si="7"/>
        <v>2</v>
      </c>
      <c r="I55" s="139">
        <f t="shared" si="7"/>
        <v>1</v>
      </c>
      <c r="J55" s="139">
        <f t="shared" si="7"/>
        <v>0</v>
      </c>
      <c r="K55" s="139">
        <f t="shared" si="7"/>
        <v>0</v>
      </c>
      <c r="L55" s="158">
        <f t="shared" si="7"/>
        <v>9</v>
      </c>
      <c r="M55" s="147">
        <f t="shared" si="7"/>
        <v>6.75</v>
      </c>
    </row>
    <row r="58" spans="1:13" ht="38.25" customHeight="1" thickBot="1">
      <c r="A58" s="25"/>
      <c r="B58" s="50" t="s">
        <v>395</v>
      </c>
      <c r="C58" s="25"/>
      <c r="D58" s="25"/>
      <c r="E58" s="25"/>
      <c r="F58" s="25"/>
      <c r="G58" s="25"/>
      <c r="H58" s="25"/>
      <c r="I58" s="25"/>
      <c r="J58" s="25"/>
      <c r="K58" s="25"/>
    </row>
    <row r="59" spans="1:13">
      <c r="A59" s="281" t="s">
        <v>2</v>
      </c>
      <c r="B59" s="283" t="s">
        <v>3</v>
      </c>
      <c r="C59" s="285" t="s">
        <v>4</v>
      </c>
      <c r="D59" s="285" t="s">
        <v>25</v>
      </c>
      <c r="E59" s="283" t="s">
        <v>5</v>
      </c>
      <c r="F59" s="283"/>
      <c r="G59" s="283"/>
      <c r="H59" s="283"/>
      <c r="I59" s="283"/>
      <c r="J59" s="283"/>
      <c r="K59" s="287"/>
    </row>
    <row r="60" spans="1:13" ht="13.5" thickBot="1">
      <c r="A60" s="282"/>
      <c r="B60" s="284"/>
      <c r="C60" s="286"/>
      <c r="D60" s="286"/>
      <c r="E60" s="51" t="s">
        <v>6</v>
      </c>
      <c r="F60" s="51" t="s">
        <v>7</v>
      </c>
      <c r="G60" s="51" t="s">
        <v>8</v>
      </c>
      <c r="H60" s="51" t="s">
        <v>9</v>
      </c>
      <c r="I60" s="51" t="s">
        <v>10</v>
      </c>
      <c r="J60" s="51" t="s">
        <v>11</v>
      </c>
      <c r="K60" s="61" t="s">
        <v>12</v>
      </c>
    </row>
    <row r="61" spans="1:13" ht="15">
      <c r="A61" s="58">
        <v>1</v>
      </c>
      <c r="B61" s="111" t="s">
        <v>281</v>
      </c>
      <c r="C61" s="27" t="s">
        <v>27</v>
      </c>
      <c r="D61" s="58"/>
      <c r="E61" s="60"/>
      <c r="F61" s="60"/>
      <c r="G61" s="181"/>
      <c r="H61" s="60"/>
      <c r="I61" s="60"/>
      <c r="J61" s="60" t="s">
        <v>28</v>
      </c>
      <c r="K61" s="60"/>
    </row>
    <row r="62" spans="1:13" ht="15">
      <c r="A62" s="55">
        <v>2</v>
      </c>
      <c r="B62" s="109" t="s">
        <v>282</v>
      </c>
      <c r="C62" s="48" t="s">
        <v>27</v>
      </c>
      <c r="D62" s="55"/>
      <c r="E62" s="43"/>
      <c r="F62" s="43"/>
      <c r="G62" s="180"/>
      <c r="H62" s="43"/>
      <c r="I62" s="43"/>
      <c r="J62" s="43" t="s">
        <v>28</v>
      </c>
      <c r="K62" s="43"/>
    </row>
    <row r="63" spans="1:13" ht="15">
      <c r="A63" s="55">
        <v>3</v>
      </c>
      <c r="B63" s="109" t="s">
        <v>283</v>
      </c>
      <c r="C63" s="48" t="s">
        <v>27</v>
      </c>
      <c r="D63" s="55"/>
      <c r="E63" s="43"/>
      <c r="F63" s="43"/>
      <c r="G63" s="180"/>
      <c r="H63" s="43"/>
      <c r="I63" s="43"/>
      <c r="J63" s="43" t="s">
        <v>28</v>
      </c>
      <c r="K63" s="43"/>
    </row>
    <row r="64" spans="1:13" ht="15">
      <c r="A64" s="55">
        <v>4</v>
      </c>
      <c r="B64" s="109" t="s">
        <v>284</v>
      </c>
      <c r="C64" s="48" t="s">
        <v>27</v>
      </c>
      <c r="D64" s="55"/>
      <c r="E64" s="43"/>
      <c r="F64" s="43"/>
      <c r="G64" s="180"/>
      <c r="H64" s="43"/>
      <c r="I64" s="43"/>
      <c r="J64" s="43" t="s">
        <v>28</v>
      </c>
      <c r="K64" s="43"/>
    </row>
    <row r="65" spans="1:11" ht="15">
      <c r="A65" s="55">
        <v>5</v>
      </c>
      <c r="B65" s="109" t="s">
        <v>285</v>
      </c>
      <c r="C65" s="48" t="s">
        <v>27</v>
      </c>
      <c r="D65" s="55"/>
      <c r="E65" s="43"/>
      <c r="F65" s="43"/>
      <c r="G65" s="180"/>
      <c r="H65" s="43"/>
      <c r="I65" s="43"/>
      <c r="J65" s="43" t="s">
        <v>28</v>
      </c>
      <c r="K65" s="43"/>
    </row>
    <row r="66" spans="1:11" ht="15">
      <c r="A66" s="55">
        <v>6</v>
      </c>
      <c r="B66" s="109" t="s">
        <v>286</v>
      </c>
      <c r="C66" s="48" t="s">
        <v>27</v>
      </c>
      <c r="D66" s="55"/>
      <c r="E66" s="43"/>
      <c r="F66" s="43"/>
      <c r="G66" s="180"/>
      <c r="H66" s="43"/>
      <c r="I66" s="43"/>
      <c r="J66" s="43" t="s">
        <v>28</v>
      </c>
      <c r="K66" s="43"/>
    </row>
    <row r="67" spans="1:11" ht="15">
      <c r="A67" s="55">
        <v>7</v>
      </c>
      <c r="B67" s="109" t="s">
        <v>287</v>
      </c>
      <c r="C67" s="48" t="s">
        <v>27</v>
      </c>
      <c r="D67" s="55"/>
      <c r="E67" s="43"/>
      <c r="F67" s="43"/>
      <c r="G67" s="180"/>
      <c r="H67" s="43"/>
      <c r="I67" s="43"/>
      <c r="J67" s="43" t="s">
        <v>28</v>
      </c>
      <c r="K67" s="43"/>
    </row>
    <row r="68" spans="1:11" ht="15">
      <c r="A68" s="55">
        <v>8</v>
      </c>
      <c r="B68" s="109" t="s">
        <v>288</v>
      </c>
      <c r="C68" s="48" t="s">
        <v>27</v>
      </c>
      <c r="D68" s="55"/>
      <c r="E68" s="43"/>
      <c r="F68" s="43"/>
      <c r="G68" s="180"/>
      <c r="H68" s="43"/>
      <c r="I68" s="43"/>
      <c r="J68" s="43" t="s">
        <v>28</v>
      </c>
      <c r="K68" s="43"/>
    </row>
    <row r="69" spans="1:11" ht="15">
      <c r="A69" s="55">
        <v>9</v>
      </c>
      <c r="B69" s="109" t="s">
        <v>289</v>
      </c>
      <c r="C69" s="48" t="s">
        <v>27</v>
      </c>
      <c r="D69" s="55"/>
      <c r="E69" s="43"/>
      <c r="F69" s="43"/>
      <c r="G69" s="180"/>
      <c r="H69" s="43"/>
      <c r="I69" s="43"/>
      <c r="J69" s="43" t="s">
        <v>28</v>
      </c>
      <c r="K69" s="43"/>
    </row>
    <row r="70" spans="1:11" ht="15">
      <c r="A70" s="55">
        <v>10</v>
      </c>
      <c r="B70" s="109" t="s">
        <v>290</v>
      </c>
      <c r="C70" s="48" t="s">
        <v>27</v>
      </c>
      <c r="D70" s="55"/>
      <c r="E70" s="43"/>
      <c r="F70" s="43"/>
      <c r="G70" s="180"/>
      <c r="H70" s="43"/>
      <c r="I70" s="43"/>
      <c r="J70" s="43" t="s">
        <v>28</v>
      </c>
      <c r="K70" s="43"/>
    </row>
    <row r="71" spans="1:11" ht="15">
      <c r="A71" s="55">
        <v>11</v>
      </c>
      <c r="B71" s="109" t="s">
        <v>291</v>
      </c>
      <c r="C71" s="48" t="s">
        <v>27</v>
      </c>
      <c r="D71" s="55"/>
      <c r="E71" s="43"/>
      <c r="F71" s="43"/>
      <c r="G71" s="180"/>
      <c r="H71" s="43"/>
      <c r="I71" s="43"/>
      <c r="J71" s="43" t="s">
        <v>28</v>
      </c>
      <c r="K71" s="43"/>
    </row>
    <row r="72" spans="1:11" ht="15">
      <c r="A72" s="55">
        <v>12</v>
      </c>
      <c r="B72" s="109" t="s">
        <v>292</v>
      </c>
      <c r="C72" s="48" t="s">
        <v>27</v>
      </c>
      <c r="D72" s="55"/>
      <c r="E72" s="43"/>
      <c r="F72" s="43"/>
      <c r="G72" s="180"/>
      <c r="H72" s="43"/>
      <c r="I72" s="43"/>
      <c r="J72" s="43" t="s">
        <v>28</v>
      </c>
      <c r="K72" s="43"/>
    </row>
    <row r="73" spans="1:11" ht="15">
      <c r="A73" s="55">
        <v>13</v>
      </c>
      <c r="B73" s="109" t="s">
        <v>293</v>
      </c>
      <c r="C73" s="48" t="s">
        <v>27</v>
      </c>
      <c r="D73" s="110"/>
      <c r="E73" s="31"/>
      <c r="F73" s="31"/>
      <c r="G73" s="180"/>
      <c r="H73" s="43"/>
      <c r="I73" s="39"/>
      <c r="J73" s="43" t="s">
        <v>28</v>
      </c>
      <c r="K73" s="39"/>
    </row>
    <row r="74" spans="1:11" ht="15">
      <c r="A74" s="55">
        <v>14</v>
      </c>
      <c r="B74" s="109" t="s">
        <v>294</v>
      </c>
      <c r="C74" s="48" t="s">
        <v>27</v>
      </c>
      <c r="D74" s="110"/>
      <c r="E74" s="36"/>
      <c r="F74" s="36"/>
      <c r="G74" s="180"/>
      <c r="H74" s="43"/>
      <c r="I74" s="36"/>
      <c r="J74" s="43" t="s">
        <v>28</v>
      </c>
      <c r="K74" s="36"/>
    </row>
    <row r="75" spans="1:11" ht="15">
      <c r="A75" s="55">
        <v>15</v>
      </c>
      <c r="B75" s="109" t="s">
        <v>295</v>
      </c>
      <c r="C75" s="48" t="s">
        <v>27</v>
      </c>
      <c r="D75" s="110"/>
      <c r="E75" s="36"/>
      <c r="F75" s="36"/>
      <c r="G75" s="180"/>
      <c r="H75" s="43"/>
      <c r="I75" s="39"/>
      <c r="J75" s="43" t="s">
        <v>28</v>
      </c>
      <c r="K75" s="39"/>
    </row>
    <row r="76" spans="1:11" ht="15">
      <c r="A76" s="55">
        <v>16</v>
      </c>
      <c r="B76" s="109" t="s">
        <v>296</v>
      </c>
      <c r="C76" s="48" t="s">
        <v>27</v>
      </c>
      <c r="D76" s="110"/>
      <c r="E76" s="36"/>
      <c r="F76" s="36"/>
      <c r="G76" s="180"/>
      <c r="H76" s="43"/>
      <c r="I76" s="36"/>
      <c r="J76" s="43" t="s">
        <v>28</v>
      </c>
      <c r="K76" s="36"/>
    </row>
    <row r="77" spans="1:11" ht="15">
      <c r="A77" s="55">
        <v>17</v>
      </c>
      <c r="B77" s="109" t="s">
        <v>297</v>
      </c>
      <c r="C77" s="48" t="s">
        <v>27</v>
      </c>
      <c r="D77" s="110"/>
      <c r="E77" s="36"/>
      <c r="F77" s="36"/>
      <c r="G77" s="180"/>
      <c r="H77" s="43"/>
      <c r="I77" s="36"/>
      <c r="J77" s="43" t="s">
        <v>28</v>
      </c>
      <c r="K77" s="36"/>
    </row>
    <row r="78" spans="1:11" ht="15">
      <c r="A78" s="55">
        <v>18</v>
      </c>
      <c r="B78" s="109" t="s">
        <v>118</v>
      </c>
      <c r="C78" s="48" t="s">
        <v>27</v>
      </c>
      <c r="D78" s="110"/>
      <c r="E78" s="36"/>
      <c r="F78" s="36"/>
      <c r="G78" s="180"/>
      <c r="H78" s="43"/>
      <c r="I78" s="39"/>
      <c r="J78" s="43" t="s">
        <v>28</v>
      </c>
      <c r="K78" s="39"/>
    </row>
    <row r="79" spans="1:11" ht="18.75" customHeight="1"/>
  </sheetData>
  <mergeCells count="27">
    <mergeCell ref="M49:M50"/>
    <mergeCell ref="E52:K52"/>
    <mergeCell ref="A55:D55"/>
    <mergeCell ref="A49:A50"/>
    <mergeCell ref="B49:B50"/>
    <mergeCell ref="C49:C50"/>
    <mergeCell ref="D49:D50"/>
    <mergeCell ref="E49:K49"/>
    <mergeCell ref="L49:L50"/>
    <mergeCell ref="A59:A60"/>
    <mergeCell ref="B59:B60"/>
    <mergeCell ref="C59:C60"/>
    <mergeCell ref="D59:D60"/>
    <mergeCell ref="E59:K59"/>
    <mergeCell ref="L8:L9"/>
    <mergeCell ref="M8:M9"/>
    <mergeCell ref="A46:D46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</mergeCells>
  <pageMargins left="0.39370078740157483" right="0.23622047244094491" top="0.39370078740157483" bottom="0.23622047244094491" header="0" footer="0"/>
  <pageSetup paperSize="9" scale="95" firstPageNumber="0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F46"/>
  <sheetViews>
    <sheetView tabSelected="1" zoomScale="115" zoomScaleNormal="115" workbookViewId="0">
      <selection activeCell="N78" sqref="N78"/>
    </sheetView>
  </sheetViews>
  <sheetFormatPr defaultColWidth="8.7109375" defaultRowHeight="12.75"/>
  <cols>
    <col min="1" max="1" width="3.7109375" style="1" customWidth="1"/>
    <col min="2" max="2" width="40" style="1" customWidth="1"/>
    <col min="3" max="3" width="10.28515625" style="1" customWidth="1"/>
    <col min="4" max="4" width="7.42578125" style="1" customWidth="1"/>
    <col min="5" max="5" width="9" style="1" customWidth="1"/>
    <col min="6" max="6" width="25.5703125" style="1" customWidth="1"/>
    <col min="7" max="11" width="7.28515625" style="1" customWidth="1"/>
    <col min="12" max="1020" width="8.7109375" style="1"/>
  </cols>
  <sheetData>
    <row r="1" spans="1:1020" ht="14.25" customHeight="1">
      <c r="A1" s="293" t="s">
        <v>0</v>
      </c>
      <c r="B1" s="293"/>
      <c r="C1" s="293"/>
      <c r="D1" s="293"/>
      <c r="E1" s="293"/>
      <c r="F1" s="293"/>
      <c r="G1" s="16"/>
      <c r="H1" s="16"/>
      <c r="I1" s="16"/>
      <c r="J1" s="16"/>
      <c r="K1" s="16"/>
    </row>
    <row r="2" spans="1:1020" ht="14.25" customHeight="1">
      <c r="A2" s="293" t="s">
        <v>1</v>
      </c>
      <c r="B2" s="293"/>
      <c r="C2" s="293"/>
      <c r="D2" s="293"/>
      <c r="E2" s="293"/>
      <c r="F2" s="293"/>
      <c r="G2" s="16"/>
      <c r="H2" s="16"/>
      <c r="I2" s="16"/>
      <c r="J2" s="16"/>
      <c r="K2" s="16"/>
    </row>
    <row r="3" spans="1:1020" ht="20.25" customHeight="1">
      <c r="A3" s="293" t="s">
        <v>18</v>
      </c>
      <c r="B3" s="293"/>
      <c r="C3" s="293"/>
      <c r="D3" s="293"/>
      <c r="E3" s="293"/>
      <c r="F3" s="293"/>
      <c r="G3" s="17"/>
      <c r="H3" s="17"/>
      <c r="I3" s="17"/>
      <c r="J3" s="17"/>
      <c r="K3" s="17"/>
    </row>
    <row r="4" spans="1:1020" ht="48" customHeight="1">
      <c r="A4" s="16"/>
      <c r="B4" s="16"/>
      <c r="C4" s="16"/>
      <c r="D4" s="16"/>
      <c r="E4" s="16"/>
      <c r="F4" s="15" t="s">
        <v>81</v>
      </c>
      <c r="G4" s="7"/>
      <c r="H4" s="7"/>
      <c r="I4" s="7"/>
      <c r="K4" s="8"/>
    </row>
    <row r="5" spans="1:1020" ht="14.25">
      <c r="A5" s="294" t="s">
        <v>464</v>
      </c>
      <c r="B5" s="294"/>
      <c r="C5" s="294"/>
      <c r="D5" s="294"/>
      <c r="E5" s="294"/>
      <c r="F5" s="294"/>
      <c r="G5" s="16"/>
      <c r="H5" s="16"/>
      <c r="I5" s="16"/>
      <c r="J5" s="16"/>
      <c r="K5" s="16"/>
    </row>
    <row r="6" spans="1:1020" ht="14.25">
      <c r="A6" s="294" t="s">
        <v>465</v>
      </c>
      <c r="B6" s="294"/>
      <c r="C6" s="294"/>
      <c r="D6" s="294"/>
      <c r="E6" s="294"/>
      <c r="F6" s="294"/>
      <c r="G6" s="17"/>
      <c r="H6" s="17"/>
      <c r="I6" s="17"/>
      <c r="J6" s="17"/>
      <c r="K6" s="17"/>
    </row>
    <row r="7" spans="1:1020" ht="33.75" customHeight="1" thickBot="1">
      <c r="A7" s="8"/>
      <c r="B7" s="18" t="s">
        <v>17</v>
      </c>
      <c r="C7" s="8"/>
      <c r="D7" s="8"/>
      <c r="E7" s="8"/>
      <c r="F7" s="8"/>
      <c r="G7" s="8"/>
      <c r="H7" s="8"/>
      <c r="I7" s="8"/>
      <c r="J7" s="8"/>
      <c r="K7" s="8"/>
    </row>
    <row r="8" spans="1:1020" ht="13.5" customHeight="1">
      <c r="A8" s="295" t="s">
        <v>2</v>
      </c>
      <c r="B8" s="297" t="s">
        <v>3</v>
      </c>
      <c r="C8" s="299" t="s">
        <v>4</v>
      </c>
      <c r="D8" s="299" t="s">
        <v>14</v>
      </c>
      <c r="E8" s="291" t="s">
        <v>5</v>
      </c>
      <c r="F8" s="292"/>
      <c r="AMA8"/>
      <c r="AMB8"/>
      <c r="AMC8"/>
      <c r="AMD8"/>
      <c r="AME8"/>
      <c r="AMF8"/>
    </row>
    <row r="9" spans="1:1020" ht="13.5" customHeight="1" thickBot="1">
      <c r="A9" s="296"/>
      <c r="B9" s="298"/>
      <c r="C9" s="300"/>
      <c r="D9" s="300"/>
      <c r="E9" s="2" t="s">
        <v>79</v>
      </c>
      <c r="F9" s="14" t="s">
        <v>80</v>
      </c>
      <c r="AMA9"/>
      <c r="AMB9"/>
      <c r="AMC9"/>
      <c r="AMD9"/>
      <c r="AME9"/>
      <c r="AMF9"/>
    </row>
    <row r="10" spans="1:1020" ht="13.5" customHeight="1">
      <c r="A10" s="5">
        <v>1</v>
      </c>
      <c r="B10" s="187" t="s">
        <v>52</v>
      </c>
      <c r="C10" s="9" t="s">
        <v>16</v>
      </c>
      <c r="D10" s="10">
        <v>8</v>
      </c>
      <c r="E10" s="193">
        <v>1</v>
      </c>
      <c r="F10" s="196" t="s">
        <v>29</v>
      </c>
      <c r="ALV10"/>
      <c r="ALW10"/>
      <c r="ALX10"/>
      <c r="ALY10"/>
      <c r="ALZ10"/>
      <c r="AMA10"/>
      <c r="AMB10"/>
      <c r="AMC10"/>
      <c r="AMD10"/>
      <c r="AME10"/>
      <c r="AMF10"/>
    </row>
    <row r="11" spans="1:1020" ht="13.5" customHeight="1">
      <c r="A11" s="6">
        <v>2</v>
      </c>
      <c r="B11" s="20" t="s">
        <v>53</v>
      </c>
      <c r="C11" s="4" t="s">
        <v>16</v>
      </c>
      <c r="D11" s="11">
        <v>8</v>
      </c>
      <c r="E11" s="194">
        <v>1</v>
      </c>
      <c r="F11" s="197" t="s">
        <v>30</v>
      </c>
      <c r="AMB11"/>
      <c r="AMC11"/>
      <c r="AMD11"/>
      <c r="AME11"/>
      <c r="AMF11"/>
    </row>
    <row r="12" spans="1:1020" ht="13.5" customHeight="1">
      <c r="A12" s="6">
        <v>3</v>
      </c>
      <c r="B12" s="20" t="s">
        <v>54</v>
      </c>
      <c r="C12" s="4" t="s">
        <v>16</v>
      </c>
      <c r="D12" s="12">
        <v>8</v>
      </c>
      <c r="E12" s="194">
        <v>1</v>
      </c>
      <c r="F12" s="197" t="s">
        <v>31</v>
      </c>
      <c r="AMB12"/>
      <c r="AMC12"/>
      <c r="AMD12"/>
      <c r="AME12"/>
      <c r="AMF12"/>
    </row>
    <row r="13" spans="1:1020" ht="13.5" customHeight="1">
      <c r="A13" s="6">
        <v>4</v>
      </c>
      <c r="B13" s="20" t="s">
        <v>396</v>
      </c>
      <c r="C13" s="4" t="s">
        <v>16</v>
      </c>
      <c r="D13" s="11">
        <v>8</v>
      </c>
      <c r="E13" s="194">
        <v>1</v>
      </c>
      <c r="F13" s="197" t="s">
        <v>32</v>
      </c>
      <c r="AMB13"/>
      <c r="AMC13"/>
      <c r="AMD13"/>
      <c r="AME13"/>
      <c r="AMF13"/>
    </row>
    <row r="14" spans="1:1020" ht="13.5" customHeight="1">
      <c r="A14" s="6">
        <v>5</v>
      </c>
      <c r="B14" s="20" t="s">
        <v>55</v>
      </c>
      <c r="C14" s="4" t="s">
        <v>16</v>
      </c>
      <c r="D14" s="12">
        <v>8</v>
      </c>
      <c r="E14" s="194">
        <v>1</v>
      </c>
      <c r="F14" s="197" t="s">
        <v>23</v>
      </c>
      <c r="AMB14"/>
      <c r="AMC14"/>
      <c r="AMD14"/>
      <c r="AME14"/>
      <c r="AMF14"/>
    </row>
    <row r="15" spans="1:1020" ht="13.5" customHeight="1">
      <c r="A15" s="6">
        <v>6</v>
      </c>
      <c r="B15" s="20" t="s">
        <v>56</v>
      </c>
      <c r="C15" s="4" t="s">
        <v>16</v>
      </c>
      <c r="D15" s="11">
        <v>8</v>
      </c>
      <c r="E15" s="194">
        <v>1</v>
      </c>
      <c r="F15" s="197" t="s">
        <v>33</v>
      </c>
      <c r="AMB15"/>
      <c r="AMC15"/>
      <c r="AMD15"/>
      <c r="AME15"/>
      <c r="AMF15"/>
    </row>
    <row r="16" spans="1:1020" ht="13.5" customHeight="1">
      <c r="A16" s="6">
        <v>7</v>
      </c>
      <c r="B16" s="20" t="s">
        <v>57</v>
      </c>
      <c r="C16" s="4" t="s">
        <v>16</v>
      </c>
      <c r="D16" s="12">
        <v>8</v>
      </c>
      <c r="E16" s="194">
        <v>1</v>
      </c>
      <c r="F16" s="197" t="s">
        <v>23</v>
      </c>
      <c r="AMB16"/>
      <c r="AMC16"/>
      <c r="AMD16"/>
      <c r="AME16"/>
      <c r="AMF16"/>
    </row>
    <row r="17" spans="1:1020" ht="13.5" customHeight="1">
      <c r="A17" s="6">
        <v>8</v>
      </c>
      <c r="B17" s="20" t="s">
        <v>58</v>
      </c>
      <c r="C17" s="4" t="s">
        <v>16</v>
      </c>
      <c r="D17" s="11">
        <v>8</v>
      </c>
      <c r="E17" s="194">
        <v>3</v>
      </c>
      <c r="F17" s="197" t="s">
        <v>34</v>
      </c>
      <c r="AMB17"/>
      <c r="AMC17"/>
      <c r="AMD17"/>
      <c r="AME17"/>
      <c r="AMF17"/>
    </row>
    <row r="18" spans="1:1020" ht="13.5" customHeight="1">
      <c r="A18" s="6">
        <v>9</v>
      </c>
      <c r="B18" s="20" t="s">
        <v>59</v>
      </c>
      <c r="C18" s="4" t="s">
        <v>16</v>
      </c>
      <c r="D18" s="12">
        <v>8</v>
      </c>
      <c r="E18" s="194">
        <v>1</v>
      </c>
      <c r="F18" s="197" t="s">
        <v>23</v>
      </c>
      <c r="AMB18"/>
      <c r="AMC18"/>
      <c r="AMD18"/>
      <c r="AME18"/>
      <c r="AMF18"/>
    </row>
    <row r="19" spans="1:1020" ht="13.5" customHeight="1">
      <c r="A19" s="6">
        <v>10</v>
      </c>
      <c r="B19" s="20" t="s">
        <v>60</v>
      </c>
      <c r="C19" s="4" t="s">
        <v>16</v>
      </c>
      <c r="D19" s="11">
        <v>8</v>
      </c>
      <c r="E19" s="194">
        <v>1</v>
      </c>
      <c r="F19" s="197" t="s">
        <v>24</v>
      </c>
      <c r="AMB19"/>
      <c r="AMC19"/>
      <c r="AMD19"/>
      <c r="AME19"/>
      <c r="AMF19"/>
    </row>
    <row r="20" spans="1:1020" ht="13.5" customHeight="1">
      <c r="A20" s="6">
        <v>11</v>
      </c>
      <c r="B20" s="20" t="s">
        <v>61</v>
      </c>
      <c r="C20" s="4" t="s">
        <v>16</v>
      </c>
      <c r="D20" s="12">
        <v>8</v>
      </c>
      <c r="E20" s="194">
        <v>1</v>
      </c>
      <c r="F20" s="197" t="s">
        <v>36</v>
      </c>
      <c r="AMB20"/>
      <c r="AMC20"/>
      <c r="AMD20"/>
      <c r="AME20"/>
      <c r="AMF20"/>
    </row>
    <row r="21" spans="1:1020" ht="13.5" customHeight="1">
      <c r="A21" s="6">
        <v>12</v>
      </c>
      <c r="B21" s="20" t="s">
        <v>62</v>
      </c>
      <c r="C21" s="4" t="s">
        <v>16</v>
      </c>
      <c r="D21" s="11">
        <v>8</v>
      </c>
      <c r="E21" s="194">
        <v>2</v>
      </c>
      <c r="F21" s="197" t="s">
        <v>37</v>
      </c>
      <c r="AMB21"/>
      <c r="AMC21"/>
      <c r="AMD21"/>
      <c r="AME21"/>
      <c r="AMF21"/>
    </row>
    <row r="22" spans="1:1020" ht="13.5" customHeight="1">
      <c r="A22" s="6">
        <v>13</v>
      </c>
      <c r="B22" s="20" t="s">
        <v>63</v>
      </c>
      <c r="C22" s="4" t="s">
        <v>16</v>
      </c>
      <c r="D22" s="12">
        <v>8</v>
      </c>
      <c r="E22" s="194">
        <v>2</v>
      </c>
      <c r="F22" s="197" t="s">
        <v>38</v>
      </c>
      <c r="AMB22"/>
      <c r="AMC22"/>
      <c r="AMD22"/>
      <c r="AME22"/>
      <c r="AMF22"/>
    </row>
    <row r="23" spans="1:1020" s="1" customFormat="1" ht="13.5" customHeight="1">
      <c r="A23" s="6">
        <v>14</v>
      </c>
      <c r="B23" s="20" t="s">
        <v>64</v>
      </c>
      <c r="C23" s="4" t="s">
        <v>16</v>
      </c>
      <c r="D23" s="11">
        <v>8</v>
      </c>
      <c r="E23" s="194">
        <v>1</v>
      </c>
      <c r="F23" s="197" t="s">
        <v>40</v>
      </c>
    </row>
    <row r="24" spans="1:1020" s="1" customFormat="1" ht="13.5" customHeight="1">
      <c r="A24" s="6">
        <v>15</v>
      </c>
      <c r="B24" s="20" t="s">
        <v>65</v>
      </c>
      <c r="C24" s="4" t="s">
        <v>16</v>
      </c>
      <c r="D24" s="12">
        <v>8</v>
      </c>
      <c r="E24" s="194">
        <v>1</v>
      </c>
      <c r="F24" s="197" t="s">
        <v>24</v>
      </c>
    </row>
    <row r="25" spans="1:1020" s="1" customFormat="1" ht="13.5" customHeight="1">
      <c r="A25" s="6">
        <v>16</v>
      </c>
      <c r="B25" s="20" t="s">
        <v>66</v>
      </c>
      <c r="C25" s="4" t="s">
        <v>16</v>
      </c>
      <c r="D25" s="11">
        <v>8</v>
      </c>
      <c r="E25" s="194">
        <v>1</v>
      </c>
      <c r="F25" s="197" t="s">
        <v>24</v>
      </c>
    </row>
    <row r="26" spans="1:1020" s="1" customFormat="1" ht="13.5" customHeight="1">
      <c r="A26" s="6">
        <v>17</v>
      </c>
      <c r="B26" s="20" t="s">
        <v>67</v>
      </c>
      <c r="C26" s="4" t="s">
        <v>16</v>
      </c>
      <c r="D26" s="12">
        <v>8</v>
      </c>
      <c r="E26" s="194">
        <v>1</v>
      </c>
      <c r="F26" s="197" t="s">
        <v>23</v>
      </c>
    </row>
    <row r="27" spans="1:1020" s="1" customFormat="1" ht="13.5" customHeight="1">
      <c r="A27" s="6">
        <v>18</v>
      </c>
      <c r="B27" s="20" t="s">
        <v>68</v>
      </c>
      <c r="C27" s="4" t="s">
        <v>16</v>
      </c>
      <c r="D27" s="11">
        <v>8</v>
      </c>
      <c r="E27" s="194">
        <v>1</v>
      </c>
      <c r="F27" s="197" t="s">
        <v>23</v>
      </c>
    </row>
    <row r="28" spans="1:1020" s="1" customFormat="1" ht="13.5" customHeight="1">
      <c r="A28" s="6">
        <v>19</v>
      </c>
      <c r="B28" s="20" t="s">
        <v>50</v>
      </c>
      <c r="C28" s="4" t="s">
        <v>16</v>
      </c>
      <c r="D28" s="12">
        <v>8</v>
      </c>
      <c r="E28" s="194">
        <v>1</v>
      </c>
      <c r="F28" s="197" t="s">
        <v>23</v>
      </c>
    </row>
    <row r="29" spans="1:1020" s="1" customFormat="1" ht="13.5" customHeight="1">
      <c r="A29" s="6">
        <v>20</v>
      </c>
      <c r="B29" s="20" t="s">
        <v>69</v>
      </c>
      <c r="C29" s="4" t="s">
        <v>16</v>
      </c>
      <c r="D29" s="11">
        <v>8</v>
      </c>
      <c r="E29" s="194">
        <v>1</v>
      </c>
      <c r="F29" s="197" t="s">
        <v>23</v>
      </c>
    </row>
    <row r="30" spans="1:1020" s="1" customFormat="1" ht="13.5" customHeight="1">
      <c r="A30" s="6">
        <v>21</v>
      </c>
      <c r="B30" s="20" t="s">
        <v>70</v>
      </c>
      <c r="C30" s="4" t="s">
        <v>16</v>
      </c>
      <c r="D30" s="12">
        <v>8</v>
      </c>
      <c r="E30" s="194">
        <v>1</v>
      </c>
      <c r="F30" s="197" t="s">
        <v>24</v>
      </c>
    </row>
    <row r="31" spans="1:1020" s="1" customFormat="1" ht="13.5" customHeight="1">
      <c r="A31" s="6">
        <v>22</v>
      </c>
      <c r="B31" s="20" t="s">
        <v>71</v>
      </c>
      <c r="C31" s="4" t="s">
        <v>16</v>
      </c>
      <c r="D31" s="11">
        <v>8</v>
      </c>
      <c r="E31" s="194">
        <v>1</v>
      </c>
      <c r="F31" s="197" t="s">
        <v>41</v>
      </c>
    </row>
    <row r="32" spans="1:1020" s="1" customFormat="1" ht="13.5" customHeight="1">
      <c r="A32" s="6">
        <v>23</v>
      </c>
      <c r="B32" s="20" t="s">
        <v>51</v>
      </c>
      <c r="C32" s="4" t="s">
        <v>16</v>
      </c>
      <c r="D32" s="12">
        <v>8</v>
      </c>
      <c r="E32" s="194">
        <v>1</v>
      </c>
      <c r="F32" s="197" t="s">
        <v>23</v>
      </c>
    </row>
    <row r="33" spans="1:11" s="1" customFormat="1" ht="13.5" customHeight="1">
      <c r="A33" s="6">
        <v>24</v>
      </c>
      <c r="B33" s="20" t="s">
        <v>72</v>
      </c>
      <c r="C33" s="4" t="s">
        <v>16</v>
      </c>
      <c r="D33" s="11">
        <v>8</v>
      </c>
      <c r="E33" s="194">
        <v>1</v>
      </c>
      <c r="F33" s="197" t="s">
        <v>23</v>
      </c>
    </row>
    <row r="34" spans="1:11" s="1" customFormat="1" ht="13.5" customHeight="1">
      <c r="A34" s="6">
        <v>25</v>
      </c>
      <c r="B34" s="20" t="s">
        <v>42</v>
      </c>
      <c r="C34" s="4" t="s">
        <v>16</v>
      </c>
      <c r="D34" s="12">
        <v>8</v>
      </c>
      <c r="E34" s="194">
        <v>1</v>
      </c>
      <c r="F34" s="197" t="s">
        <v>23</v>
      </c>
    </row>
    <row r="35" spans="1:11" s="1" customFormat="1" ht="13.5" customHeight="1">
      <c r="A35" s="6">
        <v>26</v>
      </c>
      <c r="B35" s="20" t="s">
        <v>73</v>
      </c>
      <c r="C35" s="4" t="s">
        <v>16</v>
      </c>
      <c r="D35" s="11">
        <v>8</v>
      </c>
      <c r="E35" s="194">
        <v>1</v>
      </c>
      <c r="F35" s="197" t="s">
        <v>26</v>
      </c>
    </row>
    <row r="36" spans="1:11" s="1" customFormat="1" ht="13.5" customHeight="1">
      <c r="A36" s="6">
        <v>27</v>
      </c>
      <c r="B36" s="20" t="s">
        <v>43</v>
      </c>
      <c r="C36" s="4" t="s">
        <v>16</v>
      </c>
      <c r="D36" s="12">
        <v>8</v>
      </c>
      <c r="E36" s="194">
        <v>1</v>
      </c>
      <c r="F36" s="197" t="s">
        <v>26</v>
      </c>
    </row>
    <row r="37" spans="1:11" s="1" customFormat="1" ht="13.5" customHeight="1">
      <c r="A37" s="6">
        <v>28</v>
      </c>
      <c r="B37" s="20" t="s">
        <v>44</v>
      </c>
      <c r="C37" s="4" t="s">
        <v>16</v>
      </c>
      <c r="D37" s="11">
        <v>8</v>
      </c>
      <c r="E37" s="194">
        <v>1</v>
      </c>
      <c r="F37" s="197" t="s">
        <v>24</v>
      </c>
    </row>
    <row r="38" spans="1:11" s="1" customFormat="1" ht="13.5" customHeight="1">
      <c r="A38" s="6">
        <v>29</v>
      </c>
      <c r="B38" s="20" t="s">
        <v>74</v>
      </c>
      <c r="C38" s="4" t="s">
        <v>16</v>
      </c>
      <c r="D38" s="12">
        <v>8</v>
      </c>
      <c r="E38" s="194">
        <v>1</v>
      </c>
      <c r="F38" s="197" t="s">
        <v>24</v>
      </c>
    </row>
    <row r="39" spans="1:11" s="1" customFormat="1" ht="13.5" customHeight="1">
      <c r="A39" s="6">
        <v>30</v>
      </c>
      <c r="B39" s="20" t="s">
        <v>45</v>
      </c>
      <c r="C39" s="4" t="s">
        <v>16</v>
      </c>
      <c r="D39" s="11">
        <v>8</v>
      </c>
      <c r="E39" s="194">
        <v>1</v>
      </c>
      <c r="F39" s="197" t="s">
        <v>23</v>
      </c>
    </row>
    <row r="40" spans="1:11" s="1" customFormat="1" ht="13.5" customHeight="1">
      <c r="A40" s="6">
        <v>31</v>
      </c>
      <c r="B40" s="20" t="s">
        <v>75</v>
      </c>
      <c r="C40" s="4" t="s">
        <v>16</v>
      </c>
      <c r="D40" s="12">
        <v>8</v>
      </c>
      <c r="E40" s="194">
        <v>2</v>
      </c>
      <c r="F40" s="197" t="s">
        <v>23</v>
      </c>
    </row>
    <row r="41" spans="1:11" s="1" customFormat="1" ht="13.5" customHeight="1">
      <c r="A41" s="6">
        <v>32</v>
      </c>
      <c r="B41" s="20" t="s">
        <v>76</v>
      </c>
      <c r="C41" s="4" t="s">
        <v>16</v>
      </c>
      <c r="D41" s="11">
        <v>8</v>
      </c>
      <c r="E41" s="194">
        <v>1</v>
      </c>
      <c r="F41" s="197" t="s">
        <v>22</v>
      </c>
    </row>
    <row r="42" spans="1:11" s="1" customFormat="1" ht="13.5" customHeight="1">
      <c r="A42" s="6">
        <v>33</v>
      </c>
      <c r="B42" s="20" t="s">
        <v>47</v>
      </c>
      <c r="C42" s="4" t="s">
        <v>16</v>
      </c>
      <c r="D42" s="12">
        <v>8</v>
      </c>
      <c r="E42" s="194">
        <v>1</v>
      </c>
      <c r="F42" s="197" t="s">
        <v>48</v>
      </c>
    </row>
    <row r="43" spans="1:11" s="1" customFormat="1" ht="13.5" customHeight="1">
      <c r="A43" s="6">
        <v>34</v>
      </c>
      <c r="B43" s="20" t="s">
        <v>77</v>
      </c>
      <c r="C43" s="4" t="s">
        <v>16</v>
      </c>
      <c r="D43" s="11">
        <v>8</v>
      </c>
      <c r="E43" s="194">
        <v>1</v>
      </c>
      <c r="F43" s="197" t="s">
        <v>48</v>
      </c>
    </row>
    <row r="44" spans="1:11" s="1" customFormat="1" ht="13.5" customHeight="1" thickBot="1">
      <c r="A44" s="188">
        <v>35</v>
      </c>
      <c r="B44" s="189" t="s">
        <v>78</v>
      </c>
      <c r="C44" s="190" t="s">
        <v>16</v>
      </c>
      <c r="D44" s="191">
        <v>8</v>
      </c>
      <c r="E44" s="195">
        <v>1</v>
      </c>
      <c r="F44" s="198" t="s">
        <v>49</v>
      </c>
    </row>
    <row r="45" spans="1:11" s="1" customFormat="1" ht="13.5" customHeight="1" thickBot="1">
      <c r="A45" s="288" t="s">
        <v>15</v>
      </c>
      <c r="B45" s="289"/>
      <c r="C45" s="289"/>
      <c r="D45" s="290"/>
      <c r="E45" s="13">
        <f>SUM(E10:E44)</f>
        <v>40</v>
      </c>
      <c r="F45" s="192" t="s">
        <v>20</v>
      </c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</sheetData>
  <mergeCells count="11">
    <mergeCell ref="A45:D45"/>
    <mergeCell ref="E8:F8"/>
    <mergeCell ref="A1:F1"/>
    <mergeCell ref="A2:F2"/>
    <mergeCell ref="A3:F3"/>
    <mergeCell ref="A5:F5"/>
    <mergeCell ref="A6:F6"/>
    <mergeCell ref="A8:A9"/>
    <mergeCell ref="B8:B9"/>
    <mergeCell ref="C8:C9"/>
    <mergeCell ref="D8:D9"/>
  </mergeCells>
  <pageMargins left="0.39370078740157483" right="0.23622047244094491" top="0.39370078740157483" bottom="0.23622047244094491" header="0" footer="0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Ночной МАЗ С 787 ОО</vt:lpstr>
      <vt:lpstr>1 Р 182 АЕ  </vt:lpstr>
      <vt:lpstr>2 Р 093 АЕ</vt:lpstr>
      <vt:lpstr>3 Р 272 АЕ</vt:lpstr>
      <vt:lpstr>4  А 725 АО </vt:lpstr>
      <vt:lpstr>5 Е 502 ОТ</vt:lpstr>
      <vt:lpstr>6 Р 967 АЕ</vt:lpstr>
      <vt:lpstr>7 О 108 СВ  </vt:lpstr>
      <vt:lpstr>8  Р 602 АЕ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u1</cp:lastModifiedBy>
  <cp:revision>20</cp:revision>
  <cp:lastPrinted>2021-11-29T14:44:27Z</cp:lastPrinted>
  <dcterms:created xsi:type="dcterms:W3CDTF">2021-02-15T15:43:16Z</dcterms:created>
  <dcterms:modified xsi:type="dcterms:W3CDTF">2021-11-29T14:46:54Z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