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60" yWindow="870" windowWidth="13455" windowHeight="15000" tabRatio="1000" firstSheet="3" activeTab="10"/>
  </bookViews>
  <sheets>
    <sheet name="Ночной маршрут" sheetId="29" r:id="rId1"/>
    <sheet name="Олтбоев Атхан е905ре " sheetId="12" r:id="rId2"/>
    <sheet name="Нурик  е669ре" sheetId="14" r:id="rId3"/>
    <sheet name="Гуцунаев Заур е503 ре" sheetId="6" r:id="rId4"/>
    <sheet name="Баллаев Олег а419ао" sheetId="19" r:id="rId5"/>
    <sheet name="Гуцунаев Геор е 671ре" sheetId="16" r:id="rId6"/>
    <sheet name="Матвеев Игорь е696 ре " sheetId="24" r:id="rId7"/>
    <sheet name="Эргашев Феруз е235ре " sheetId="25" r:id="rId8"/>
    <sheet name="Гутнов Юра камаз  с 881 вн" sheetId="5" r:id="rId9"/>
    <sheet name="Дзуллаев Валера камаз р 350 ае" sheetId="26" r:id="rId10"/>
    <sheet name="ЛАЛИЕВ Алик с 866 оо" sheetId="27" r:id="rId11"/>
    <sheet name="Гасинов Толик  ГАЗр991ае " sheetId="28" r:id="rId12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L80" i="14"/>
  <c r="M80"/>
  <c r="L78" l="1"/>
  <c r="M78" s="1"/>
  <c r="K53" i="29" l="1"/>
  <c r="J53"/>
  <c r="I53"/>
  <c r="H53"/>
  <c r="G53"/>
  <c r="F53"/>
  <c r="E53"/>
  <c r="L52"/>
  <c r="M52" s="1"/>
  <c r="L51"/>
  <c r="M51" s="1"/>
  <c r="L50"/>
  <c r="M50" s="1"/>
  <c r="M49"/>
  <c r="L49"/>
  <c r="L48"/>
  <c r="M48" s="1"/>
  <c r="L47"/>
  <c r="M47" s="1"/>
  <c r="L46"/>
  <c r="M46" s="1"/>
  <c r="L45"/>
  <c r="M45" s="1"/>
  <c r="L44"/>
  <c r="M44" s="1"/>
  <c r="L43"/>
  <c r="M43" s="1"/>
  <c r="L42"/>
  <c r="M42" s="1"/>
  <c r="M41"/>
  <c r="L41"/>
  <c r="L40"/>
  <c r="M40" s="1"/>
  <c r="L39"/>
  <c r="M39" s="1"/>
  <c r="L38"/>
  <c r="M38" s="1"/>
  <c r="L37"/>
  <c r="M37" s="1"/>
  <c r="L36"/>
  <c r="M36" s="1"/>
  <c r="L35"/>
  <c r="M35" s="1"/>
  <c r="L34"/>
  <c r="M34" s="1"/>
  <c r="M33"/>
  <c r="L33"/>
  <c r="L32"/>
  <c r="M32" s="1"/>
  <c r="L31"/>
  <c r="M31" s="1"/>
  <c r="L30"/>
  <c r="M30" s="1"/>
  <c r="L29"/>
  <c r="M29" s="1"/>
  <c r="L28"/>
  <c r="M28" s="1"/>
  <c r="M27"/>
  <c r="L27"/>
  <c r="L26"/>
  <c r="M26" s="1"/>
  <c r="M25"/>
  <c r="L25"/>
  <c r="L24"/>
  <c r="M24" s="1"/>
  <c r="L23"/>
  <c r="M23" s="1"/>
  <c r="L22"/>
  <c r="M22" s="1"/>
  <c r="L21"/>
  <c r="M21" s="1"/>
  <c r="L20"/>
  <c r="M20" s="1"/>
  <c r="M19"/>
  <c r="L19"/>
  <c r="L18"/>
  <c r="M18" s="1"/>
  <c r="M17"/>
  <c r="L17"/>
  <c r="L16"/>
  <c r="M16" s="1"/>
  <c r="L15"/>
  <c r="M15" s="1"/>
  <c r="L14"/>
  <c r="M14" s="1"/>
  <c r="L13"/>
  <c r="M13" s="1"/>
  <c r="L12"/>
  <c r="M12" s="1"/>
  <c r="M11"/>
  <c r="L11"/>
  <c r="L10"/>
  <c r="M10" s="1"/>
  <c r="F47" i="27"/>
  <c r="G47"/>
  <c r="H47"/>
  <c r="I47"/>
  <c r="J47"/>
  <c r="K47"/>
  <c r="E47"/>
  <c r="L32"/>
  <c r="M32" s="1"/>
  <c r="L33"/>
  <c r="M33" s="1"/>
  <c r="L34"/>
  <c r="M34" s="1"/>
  <c r="L35"/>
  <c r="M35" s="1"/>
  <c r="L36"/>
  <c r="M36" s="1"/>
  <c r="L37"/>
  <c r="M37" s="1"/>
  <c r="L38"/>
  <c r="M38" s="1"/>
  <c r="L39"/>
  <c r="M39" s="1"/>
  <c r="L40"/>
  <c r="M40" s="1"/>
  <c r="L41"/>
  <c r="M41" s="1"/>
  <c r="L42"/>
  <c r="M42" s="1"/>
  <c r="L43"/>
  <c r="M43" s="1"/>
  <c r="L44"/>
  <c r="M44" s="1"/>
  <c r="L45"/>
  <c r="M45" s="1"/>
  <c r="L46"/>
  <c r="M46" s="1"/>
  <c r="L31"/>
  <c r="M31" s="1"/>
  <c r="F25"/>
  <c r="G25"/>
  <c r="H25"/>
  <c r="I25"/>
  <c r="J25"/>
  <c r="K25"/>
  <c r="E25"/>
  <c r="L13"/>
  <c r="M13" s="1"/>
  <c r="L14"/>
  <c r="M14" s="1"/>
  <c r="L15"/>
  <c r="M15" s="1"/>
  <c r="L16"/>
  <c r="M16" s="1"/>
  <c r="L17"/>
  <c r="M17" s="1"/>
  <c r="L18"/>
  <c r="M18" s="1"/>
  <c r="L19"/>
  <c r="M19" s="1"/>
  <c r="L12"/>
  <c r="M12" s="1"/>
  <c r="M18" i="28"/>
  <c r="K18"/>
  <c r="J18"/>
  <c r="I18"/>
  <c r="H18"/>
  <c r="G18"/>
  <c r="L18" s="1"/>
  <c r="F18"/>
  <c r="E18"/>
  <c r="F25" i="26"/>
  <c r="G25"/>
  <c r="H25"/>
  <c r="I25"/>
  <c r="K25"/>
  <c r="J25"/>
  <c r="E25"/>
  <c r="L24"/>
  <c r="M24"/>
  <c r="M13"/>
  <c r="L14"/>
  <c r="M14" s="1"/>
  <c r="L15"/>
  <c r="M15"/>
  <c r="L16"/>
  <c r="M16" s="1"/>
  <c r="L17"/>
  <c r="M17"/>
  <c r="L18"/>
  <c r="M18" s="1"/>
  <c r="L19"/>
  <c r="M19"/>
  <c r="L20"/>
  <c r="M20"/>
  <c r="L21"/>
  <c r="M21"/>
  <c r="L22"/>
  <c r="M22" s="1"/>
  <c r="L23"/>
  <c r="M23" s="1"/>
  <c r="L59" i="24"/>
  <c r="L60"/>
  <c r="M60" s="1"/>
  <c r="L61"/>
  <c r="M61" s="1"/>
  <c r="L62"/>
  <c r="L63"/>
  <c r="L64"/>
  <c r="M64" s="1"/>
  <c r="L65"/>
  <c r="M65" s="1"/>
  <c r="L66"/>
  <c r="L67"/>
  <c r="L68"/>
  <c r="M68" s="1"/>
  <c r="L69"/>
  <c r="M69" s="1"/>
  <c r="L70"/>
  <c r="L71"/>
  <c r="L72"/>
  <c r="M72" s="1"/>
  <c r="L73"/>
  <c r="L58"/>
  <c r="M58" s="1"/>
  <c r="M71"/>
  <c r="M70"/>
  <c r="M67"/>
  <c r="M66"/>
  <c r="M63"/>
  <c r="M62"/>
  <c r="M59"/>
  <c r="F52"/>
  <c r="G52"/>
  <c r="H52"/>
  <c r="I52"/>
  <c r="J52"/>
  <c r="K52"/>
  <c r="E52"/>
  <c r="M35"/>
  <c r="L36"/>
  <c r="M36" s="1"/>
  <c r="L37"/>
  <c r="M37" s="1"/>
  <c r="L38"/>
  <c r="M38" s="1"/>
  <c r="L39"/>
  <c r="M39" s="1"/>
  <c r="L40"/>
  <c r="M40" s="1"/>
  <c r="L41"/>
  <c r="M41" s="1"/>
  <c r="L42"/>
  <c r="M42" s="1"/>
  <c r="L43"/>
  <c r="M43" s="1"/>
  <c r="L44"/>
  <c r="M44" s="1"/>
  <c r="L45"/>
  <c r="M45" s="1"/>
  <c r="L46"/>
  <c r="M46" s="1"/>
  <c r="L47"/>
  <c r="M47" s="1"/>
  <c r="L48"/>
  <c r="M48" s="1"/>
  <c r="L49"/>
  <c r="M49" s="1"/>
  <c r="L50"/>
  <c r="M50" s="1"/>
  <c r="L51"/>
  <c r="M51" s="1"/>
  <c r="L35"/>
  <c r="L12" i="26"/>
  <c r="M12" s="1"/>
  <c r="F22" i="5"/>
  <c r="G22"/>
  <c r="H22"/>
  <c r="I22"/>
  <c r="J22"/>
  <c r="K22"/>
  <c r="E22"/>
  <c r="L13"/>
  <c r="M13"/>
  <c r="L14"/>
  <c r="M14" s="1"/>
  <c r="L15"/>
  <c r="M15" s="1"/>
  <c r="L16"/>
  <c r="M16" s="1"/>
  <c r="L17"/>
  <c r="M17" s="1"/>
  <c r="L18"/>
  <c r="M18" s="1"/>
  <c r="L19"/>
  <c r="M19"/>
  <c r="L20"/>
  <c r="M20" s="1"/>
  <c r="L21"/>
  <c r="M21"/>
  <c r="L12"/>
  <c r="M12" s="1"/>
  <c r="M57" i="25"/>
  <c r="M61"/>
  <c r="M53"/>
  <c r="F65"/>
  <c r="G65"/>
  <c r="H65"/>
  <c r="I65"/>
  <c r="J65"/>
  <c r="K65"/>
  <c r="E65"/>
  <c r="L64"/>
  <c r="M64" s="1"/>
  <c r="L63"/>
  <c r="M63" s="1"/>
  <c r="L62"/>
  <c r="M62" s="1"/>
  <c r="L61"/>
  <c r="L60"/>
  <c r="M60" s="1"/>
  <c r="L59"/>
  <c r="M59" s="1"/>
  <c r="L58"/>
  <c r="M58" s="1"/>
  <c r="L57"/>
  <c r="L56"/>
  <c r="M56" s="1"/>
  <c r="L55"/>
  <c r="M55" s="1"/>
  <c r="L54"/>
  <c r="M54" s="1"/>
  <c r="L53"/>
  <c r="F47"/>
  <c r="G47"/>
  <c r="H47"/>
  <c r="I47"/>
  <c r="J47"/>
  <c r="K47"/>
  <c r="E47"/>
  <c r="L31"/>
  <c r="M31" s="1"/>
  <c r="L32"/>
  <c r="M32" s="1"/>
  <c r="L33"/>
  <c r="M33" s="1"/>
  <c r="L34"/>
  <c r="M34" s="1"/>
  <c r="L35"/>
  <c r="M35" s="1"/>
  <c r="L36"/>
  <c r="M36" s="1"/>
  <c r="L37"/>
  <c r="M37" s="1"/>
  <c r="L38"/>
  <c r="M38" s="1"/>
  <c r="L39"/>
  <c r="M39" s="1"/>
  <c r="L40"/>
  <c r="M40" s="1"/>
  <c r="L41"/>
  <c r="M41" s="1"/>
  <c r="L42"/>
  <c r="M42" s="1"/>
  <c r="L43"/>
  <c r="M43" s="1"/>
  <c r="L44"/>
  <c r="M44" s="1"/>
  <c r="L45"/>
  <c r="M45" s="1"/>
  <c r="L46"/>
  <c r="M46" s="1"/>
  <c r="L30"/>
  <c r="M30" s="1"/>
  <c r="F24"/>
  <c r="G24"/>
  <c r="H24"/>
  <c r="I24"/>
  <c r="J24"/>
  <c r="K24"/>
  <c r="E24"/>
  <c r="M15"/>
  <c r="M17"/>
  <c r="M23"/>
  <c r="L12"/>
  <c r="M12" s="1"/>
  <c r="L23"/>
  <c r="L22"/>
  <c r="M22" s="1"/>
  <c r="L21"/>
  <c r="M21" s="1"/>
  <c r="L20"/>
  <c r="M20" s="1"/>
  <c r="L19"/>
  <c r="M19" s="1"/>
  <c r="L18"/>
  <c r="M18" s="1"/>
  <c r="L17"/>
  <c r="L16"/>
  <c r="M16" s="1"/>
  <c r="L15"/>
  <c r="L14"/>
  <c r="M14" s="1"/>
  <c r="L13"/>
  <c r="M13" s="1"/>
  <c r="H29" i="24"/>
  <c r="I29"/>
  <c r="J29"/>
  <c r="K29"/>
  <c r="G29"/>
  <c r="F29"/>
  <c r="E29"/>
  <c r="L13"/>
  <c r="M13"/>
  <c r="L14"/>
  <c r="M14" s="1"/>
  <c r="L15"/>
  <c r="M15" s="1"/>
  <c r="L16"/>
  <c r="M16" s="1"/>
  <c r="L17"/>
  <c r="M17" s="1"/>
  <c r="L18"/>
  <c r="M18" s="1"/>
  <c r="L19"/>
  <c r="M19" s="1"/>
  <c r="L20"/>
  <c r="M20" s="1"/>
  <c r="L21"/>
  <c r="M21"/>
  <c r="L22"/>
  <c r="M22" s="1"/>
  <c r="L23"/>
  <c r="M23" s="1"/>
  <c r="L24"/>
  <c r="M24" s="1"/>
  <c r="L25"/>
  <c r="M25"/>
  <c r="L26"/>
  <c r="M26" s="1"/>
  <c r="L28"/>
  <c r="M28" s="1"/>
  <c r="L12"/>
  <c r="M12" s="1"/>
  <c r="F61" i="16" l="1"/>
  <c r="G61"/>
  <c r="H61"/>
  <c r="I61"/>
  <c r="J61"/>
  <c r="K61"/>
  <c r="E61"/>
  <c r="L58"/>
  <c r="M58"/>
  <c r="L59"/>
  <c r="M59" s="1"/>
  <c r="L60"/>
  <c r="M60" s="1"/>
  <c r="L35"/>
  <c r="M35"/>
  <c r="L36"/>
  <c r="M36" s="1"/>
  <c r="L37"/>
  <c r="M37" s="1"/>
  <c r="L38"/>
  <c r="M38" s="1"/>
  <c r="L39"/>
  <c r="M39" s="1"/>
  <c r="L40"/>
  <c r="M40" s="1"/>
  <c r="L41"/>
  <c r="M41" s="1"/>
  <c r="L42"/>
  <c r="M42" s="1"/>
  <c r="L43"/>
  <c r="M43" s="1"/>
  <c r="L44"/>
  <c r="M44" s="1"/>
  <c r="L45"/>
  <c r="M45" s="1"/>
  <c r="L46"/>
  <c r="M46" s="1"/>
  <c r="L47"/>
  <c r="M47" s="1"/>
  <c r="L48"/>
  <c r="M48" s="1"/>
  <c r="L49"/>
  <c r="M49" s="1"/>
  <c r="L50"/>
  <c r="M50" s="1"/>
  <c r="L51"/>
  <c r="M51"/>
  <c r="L52"/>
  <c r="M52" s="1"/>
  <c r="L53"/>
  <c r="M53" s="1"/>
  <c r="L54"/>
  <c r="M54" s="1"/>
  <c r="L55"/>
  <c r="M55" s="1"/>
  <c r="L56"/>
  <c r="M56" s="1"/>
  <c r="L57"/>
  <c r="M57" s="1"/>
  <c r="L34"/>
  <c r="M34" s="1"/>
  <c r="F28"/>
  <c r="G28"/>
  <c r="H28"/>
  <c r="I28"/>
  <c r="J28"/>
  <c r="K28"/>
  <c r="E28"/>
  <c r="L13"/>
  <c r="M13" s="1"/>
  <c r="L14"/>
  <c r="M14" s="1"/>
  <c r="L15"/>
  <c r="M15" s="1"/>
  <c r="L16"/>
  <c r="M16" s="1"/>
  <c r="L17"/>
  <c r="M17" s="1"/>
  <c r="L18"/>
  <c r="M18" s="1"/>
  <c r="L19"/>
  <c r="M19" s="1"/>
  <c r="L20"/>
  <c r="M20" s="1"/>
  <c r="L21"/>
  <c r="M21" s="1"/>
  <c r="L22"/>
  <c r="M22" s="1"/>
  <c r="L23"/>
  <c r="M23"/>
  <c r="L24"/>
  <c r="M24" s="1"/>
  <c r="L25"/>
  <c r="M25" s="1"/>
  <c r="L26"/>
  <c r="M26"/>
  <c r="L27"/>
  <c r="M27" s="1"/>
  <c r="L12"/>
  <c r="M12" s="1"/>
  <c r="L96" i="19"/>
  <c r="M96" s="1"/>
  <c r="H90"/>
  <c r="I90"/>
  <c r="J90"/>
  <c r="K90"/>
  <c r="G90"/>
  <c r="F90"/>
  <c r="E90"/>
  <c r="L13"/>
  <c r="M13"/>
  <c r="L14"/>
  <c r="M14" s="1"/>
  <c r="L15"/>
  <c r="M15"/>
  <c r="L16"/>
  <c r="M16" s="1"/>
  <c r="L17"/>
  <c r="M17" s="1"/>
  <c r="L18"/>
  <c r="M18" s="1"/>
  <c r="L19"/>
  <c r="M19"/>
  <c r="L20"/>
  <c r="M20" s="1"/>
  <c r="L21"/>
  <c r="M21"/>
  <c r="L22"/>
  <c r="M22" s="1"/>
  <c r="L23"/>
  <c r="M23"/>
  <c r="L24"/>
  <c r="M24" s="1"/>
  <c r="L25"/>
  <c r="M25" s="1"/>
  <c r="L26"/>
  <c r="M26" s="1"/>
  <c r="L27"/>
  <c r="M27"/>
  <c r="L28"/>
  <c r="M28" s="1"/>
  <c r="L29"/>
  <c r="M29"/>
  <c r="L30"/>
  <c r="M30" s="1"/>
  <c r="L31"/>
  <c r="M31"/>
  <c r="L32"/>
  <c r="M32" s="1"/>
  <c r="L33"/>
  <c r="M33" s="1"/>
  <c r="L34"/>
  <c r="M34" s="1"/>
  <c r="L35"/>
  <c r="M35"/>
  <c r="L36"/>
  <c r="M36" s="1"/>
  <c r="L37"/>
  <c r="M37"/>
  <c r="L38"/>
  <c r="M38" s="1"/>
  <c r="L39"/>
  <c r="M39"/>
  <c r="L40"/>
  <c r="M40" s="1"/>
  <c r="L41"/>
  <c r="M41" s="1"/>
  <c r="L42"/>
  <c r="M42" s="1"/>
  <c r="L43"/>
  <c r="M43"/>
  <c r="L44"/>
  <c r="M44" s="1"/>
  <c r="L45"/>
  <c r="M45"/>
  <c r="L46"/>
  <c r="M46" s="1"/>
  <c r="L47"/>
  <c r="M47"/>
  <c r="L48"/>
  <c r="M48" s="1"/>
  <c r="L49"/>
  <c r="M49" s="1"/>
  <c r="L50"/>
  <c r="M50" s="1"/>
  <c r="L51"/>
  <c r="M51"/>
  <c r="L52"/>
  <c r="M52" s="1"/>
  <c r="L53"/>
  <c r="M53"/>
  <c r="L54"/>
  <c r="M54" s="1"/>
  <c r="L55"/>
  <c r="M55"/>
  <c r="L56"/>
  <c r="M56" s="1"/>
  <c r="L57"/>
  <c r="M57" s="1"/>
  <c r="L58"/>
  <c r="M58" s="1"/>
  <c r="L59"/>
  <c r="M59"/>
  <c r="L60"/>
  <c r="M60" s="1"/>
  <c r="L61"/>
  <c r="M61"/>
  <c r="L62"/>
  <c r="M62" s="1"/>
  <c r="L63"/>
  <c r="M63"/>
  <c r="L64"/>
  <c r="M64" s="1"/>
  <c r="L65"/>
  <c r="M65" s="1"/>
  <c r="L66"/>
  <c r="M66" s="1"/>
  <c r="L67"/>
  <c r="M67"/>
  <c r="L68"/>
  <c r="M68" s="1"/>
  <c r="L69"/>
  <c r="M69"/>
  <c r="L70"/>
  <c r="M70" s="1"/>
  <c r="L71"/>
  <c r="M71"/>
  <c r="L72"/>
  <c r="M72" s="1"/>
  <c r="L73"/>
  <c r="M73" s="1"/>
  <c r="L74"/>
  <c r="M74" s="1"/>
  <c r="L75"/>
  <c r="M75"/>
  <c r="L76"/>
  <c r="M76" s="1"/>
  <c r="L77"/>
  <c r="M77"/>
  <c r="L78"/>
  <c r="M78" s="1"/>
  <c r="L79"/>
  <c r="M79"/>
  <c r="L80"/>
  <c r="M80" s="1"/>
  <c r="L81"/>
  <c r="M81" s="1"/>
  <c r="L82"/>
  <c r="M82" s="1"/>
  <c r="L83"/>
  <c r="M83"/>
  <c r="L84"/>
  <c r="M84" s="1"/>
  <c r="L85"/>
  <c r="M85"/>
  <c r="L86"/>
  <c r="M86" s="1"/>
  <c r="L87"/>
  <c r="M87"/>
  <c r="L88"/>
  <c r="M88" s="1"/>
  <c r="L89"/>
  <c r="M89" s="1"/>
  <c r="L12"/>
  <c r="M12" s="1"/>
  <c r="M42" i="6"/>
  <c r="M46"/>
  <c r="M50"/>
  <c r="M54"/>
  <c r="M58"/>
  <c r="M62"/>
  <c r="L41"/>
  <c r="M41" s="1"/>
  <c r="L42"/>
  <c r="L43"/>
  <c r="M43" s="1"/>
  <c r="L44"/>
  <c r="M44" s="1"/>
  <c r="L45"/>
  <c r="M45" s="1"/>
  <c r="L46"/>
  <c r="L47"/>
  <c r="M47" s="1"/>
  <c r="L48"/>
  <c r="M48" s="1"/>
  <c r="L49"/>
  <c r="M49" s="1"/>
  <c r="L50"/>
  <c r="L51"/>
  <c r="M51" s="1"/>
  <c r="L52"/>
  <c r="M52" s="1"/>
  <c r="L53"/>
  <c r="M53" s="1"/>
  <c r="L54"/>
  <c r="L55"/>
  <c r="M55" s="1"/>
  <c r="L56"/>
  <c r="M56" s="1"/>
  <c r="L57"/>
  <c r="M57" s="1"/>
  <c r="L58"/>
  <c r="L59"/>
  <c r="M59" s="1"/>
  <c r="L60"/>
  <c r="M60" s="1"/>
  <c r="L61"/>
  <c r="M61" s="1"/>
  <c r="L62"/>
  <c r="L63"/>
  <c r="M63" s="1"/>
  <c r="L64"/>
  <c r="M64" s="1"/>
  <c r="L65"/>
  <c r="M65" s="1"/>
  <c r="F66"/>
  <c r="G66"/>
  <c r="H66"/>
  <c r="I66"/>
  <c r="J66"/>
  <c r="K66"/>
  <c r="E66"/>
  <c r="L32"/>
  <c r="M32" s="1"/>
  <c r="L40"/>
  <c r="M40" s="1"/>
  <c r="M30"/>
  <c r="L13"/>
  <c r="M13" s="1"/>
  <c r="L14"/>
  <c r="M14" s="1"/>
  <c r="L15"/>
  <c r="M15" s="1"/>
  <c r="L16"/>
  <c r="M16" s="1"/>
  <c r="L17"/>
  <c r="M17" s="1"/>
  <c r="L18"/>
  <c r="M18" s="1"/>
  <c r="L19"/>
  <c r="M19" s="1"/>
  <c r="L20"/>
  <c r="M20" s="1"/>
  <c r="L21"/>
  <c r="M21" s="1"/>
  <c r="L22"/>
  <c r="M22" s="1"/>
  <c r="L23"/>
  <c r="M23" s="1"/>
  <c r="L24"/>
  <c r="M24" s="1"/>
  <c r="L25"/>
  <c r="M25" s="1"/>
  <c r="L26"/>
  <c r="M26" s="1"/>
  <c r="L27"/>
  <c r="M27" s="1"/>
  <c r="L28"/>
  <c r="M28" s="1"/>
  <c r="L29"/>
  <c r="M29" s="1"/>
  <c r="L30"/>
  <c r="L31"/>
  <c r="M31" s="1"/>
  <c r="L33"/>
  <c r="M33" s="1"/>
  <c r="K34"/>
  <c r="F34"/>
  <c r="G34"/>
  <c r="H34"/>
  <c r="I34"/>
  <c r="J34"/>
  <c r="E34"/>
  <c r="L12"/>
  <c r="M12" s="1"/>
  <c r="L58" i="14"/>
  <c r="M58" s="1"/>
  <c r="L45"/>
  <c r="M45"/>
  <c r="H80"/>
  <c r="I80"/>
  <c r="J80"/>
  <c r="K80"/>
  <c r="G80"/>
  <c r="F80"/>
  <c r="E80"/>
  <c r="M20"/>
  <c r="M36"/>
  <c r="M53"/>
  <c r="M63"/>
  <c r="M71"/>
  <c r="L11"/>
  <c r="M11" s="1"/>
  <c r="L12"/>
  <c r="M12" s="1"/>
  <c r="L13"/>
  <c r="M13" s="1"/>
  <c r="L14"/>
  <c r="M14" s="1"/>
  <c r="L15"/>
  <c r="M15" s="1"/>
  <c r="L16"/>
  <c r="M16" s="1"/>
  <c r="L17"/>
  <c r="M17" s="1"/>
  <c r="L18"/>
  <c r="M18" s="1"/>
  <c r="L19"/>
  <c r="M19" s="1"/>
  <c r="L20"/>
  <c r="L21"/>
  <c r="M21" s="1"/>
  <c r="L22"/>
  <c r="M22" s="1"/>
  <c r="L23"/>
  <c r="M23" s="1"/>
  <c r="L24"/>
  <c r="M24" s="1"/>
  <c r="L25"/>
  <c r="M25" s="1"/>
  <c r="L26"/>
  <c r="M26" s="1"/>
  <c r="L27"/>
  <c r="M27" s="1"/>
  <c r="L28"/>
  <c r="M28" s="1"/>
  <c r="L29"/>
  <c r="M29" s="1"/>
  <c r="L30"/>
  <c r="M30" s="1"/>
  <c r="L31"/>
  <c r="M31" s="1"/>
  <c r="L32"/>
  <c r="M32" s="1"/>
  <c r="L33"/>
  <c r="M33" s="1"/>
  <c r="L34"/>
  <c r="M34" s="1"/>
  <c r="L35"/>
  <c r="M35" s="1"/>
  <c r="L36"/>
  <c r="L37"/>
  <c r="M37" s="1"/>
  <c r="L38"/>
  <c r="M38" s="1"/>
  <c r="L39"/>
  <c r="M39" s="1"/>
  <c r="L40"/>
  <c r="M40" s="1"/>
  <c r="L41"/>
  <c r="M41" s="1"/>
  <c r="L42"/>
  <c r="M42" s="1"/>
  <c r="L43"/>
  <c r="M43" s="1"/>
  <c r="L44"/>
  <c r="M44" s="1"/>
  <c r="L46"/>
  <c r="M46" s="1"/>
  <c r="L47"/>
  <c r="M47" s="1"/>
  <c r="L48"/>
  <c r="M48" s="1"/>
  <c r="L49"/>
  <c r="M49" s="1"/>
  <c r="L50"/>
  <c r="M50" s="1"/>
  <c r="L51"/>
  <c r="M51" s="1"/>
  <c r="L52"/>
  <c r="M52" s="1"/>
  <c r="L53"/>
  <c r="L54"/>
  <c r="M54" s="1"/>
  <c r="L55"/>
  <c r="M55" s="1"/>
  <c r="L56"/>
  <c r="M56" s="1"/>
  <c r="L57"/>
  <c r="M57" s="1"/>
  <c r="L59"/>
  <c r="M59" s="1"/>
  <c r="L60"/>
  <c r="M60" s="1"/>
  <c r="L61"/>
  <c r="M61" s="1"/>
  <c r="L62"/>
  <c r="M62" s="1"/>
  <c r="L63"/>
  <c r="L64"/>
  <c r="M64" s="1"/>
  <c r="L65"/>
  <c r="M65" s="1"/>
  <c r="L66"/>
  <c r="M66" s="1"/>
  <c r="L67"/>
  <c r="M67" s="1"/>
  <c r="L68"/>
  <c r="M68" s="1"/>
  <c r="L69"/>
  <c r="M69" s="1"/>
  <c r="L70"/>
  <c r="M70" s="1"/>
  <c r="L71"/>
  <c r="L72"/>
  <c r="M72" s="1"/>
  <c r="L73"/>
  <c r="M73" s="1"/>
  <c r="L74"/>
  <c r="M74" s="1"/>
  <c r="L75"/>
  <c r="M75" s="1"/>
  <c r="L76"/>
  <c r="M76" s="1"/>
  <c r="L77"/>
  <c r="M77" s="1"/>
  <c r="L79"/>
  <c r="M79" s="1"/>
  <c r="L10"/>
  <c r="M10" s="1"/>
  <c r="M68" i="12"/>
  <c r="L58"/>
  <c r="M58" s="1"/>
  <c r="L59"/>
  <c r="M59" s="1"/>
  <c r="L60"/>
  <c r="M60" s="1"/>
  <c r="L61"/>
  <c r="M61" s="1"/>
  <c r="L62"/>
  <c r="M62" s="1"/>
  <c r="L63"/>
  <c r="M63" s="1"/>
  <c r="L64"/>
  <c r="M64" s="1"/>
  <c r="L65"/>
  <c r="M65" s="1"/>
  <c r="L66"/>
  <c r="M66" s="1"/>
  <c r="L67"/>
  <c r="M67" s="1"/>
  <c r="L68"/>
  <c r="L69"/>
  <c r="M69" s="1"/>
  <c r="L70"/>
  <c r="M70" s="1"/>
  <c r="F71"/>
  <c r="G71"/>
  <c r="H71"/>
  <c r="I71"/>
  <c r="J71"/>
  <c r="K71"/>
  <c r="E71"/>
  <c r="L57"/>
  <c r="M57" s="1"/>
  <c r="L31"/>
  <c r="M31" s="1"/>
  <c r="L32"/>
  <c r="M32" s="1"/>
  <c r="L33"/>
  <c r="M33" s="1"/>
  <c r="L34"/>
  <c r="M34" s="1"/>
  <c r="L35"/>
  <c r="M35" s="1"/>
  <c r="L36"/>
  <c r="M36" s="1"/>
  <c r="L37"/>
  <c r="M37" s="1"/>
  <c r="L38"/>
  <c r="M38" s="1"/>
  <c r="L39"/>
  <c r="M39" s="1"/>
  <c r="L40"/>
  <c r="M40" s="1"/>
  <c r="L41"/>
  <c r="M41" s="1"/>
  <c r="L42"/>
  <c r="M42" s="1"/>
  <c r="L43"/>
  <c r="M43" s="1"/>
  <c r="L44"/>
  <c r="M44" s="1"/>
  <c r="L45"/>
  <c r="M45" s="1"/>
  <c r="L46"/>
  <c r="M46" s="1"/>
  <c r="L47"/>
  <c r="M47" s="1"/>
  <c r="L48"/>
  <c r="M48" s="1"/>
  <c r="L49"/>
  <c r="M49" s="1"/>
  <c r="L50"/>
  <c r="M50" s="1"/>
  <c r="L30"/>
  <c r="M30" s="1"/>
  <c r="F51"/>
  <c r="G51"/>
  <c r="H51"/>
  <c r="I51"/>
  <c r="J51"/>
  <c r="K51"/>
  <c r="E51"/>
  <c r="L13"/>
  <c r="M13" s="1"/>
  <c r="L14"/>
  <c r="M14" s="1"/>
  <c r="L15"/>
  <c r="M15" s="1"/>
  <c r="L16"/>
  <c r="M16" s="1"/>
  <c r="L17"/>
  <c r="M17" s="1"/>
  <c r="L18"/>
  <c r="M18" s="1"/>
  <c r="L19"/>
  <c r="M19" s="1"/>
  <c r="L20"/>
  <c r="M20" s="1"/>
  <c r="L21"/>
  <c r="M21" s="1"/>
  <c r="L22"/>
  <c r="M22" s="1"/>
  <c r="L23"/>
  <c r="M23" s="1"/>
  <c r="L12"/>
  <c r="M12" s="1"/>
  <c r="F24"/>
  <c r="G24"/>
  <c r="H24"/>
  <c r="I24"/>
  <c r="J24"/>
  <c r="K24"/>
  <c r="E24"/>
</calcChain>
</file>

<file path=xl/sharedStrings.xml><?xml version="1.0" encoding="utf-8"?>
<sst xmlns="http://schemas.openxmlformats.org/spreadsheetml/2006/main" count="1499" uniqueCount="530">
  <si>
    <t>Утверждаю</t>
  </si>
  <si>
    <t>ООО "Экологический Регион Алания"</t>
  </si>
  <si>
    <t>№ п.п</t>
  </si>
  <si>
    <t>Наименование улиц</t>
  </si>
  <si>
    <t>Дислокация контейнеров</t>
  </si>
  <si>
    <t>0,75мЗ</t>
  </si>
  <si>
    <t>Дни работы, объемы производства работ</t>
  </si>
  <si>
    <t>пон</t>
  </si>
  <si>
    <t>втор</t>
  </si>
  <si>
    <t>среда</t>
  </si>
  <si>
    <t>четв</t>
  </si>
  <si>
    <t>пятн</t>
  </si>
  <si>
    <t>субб</t>
  </si>
  <si>
    <t>воскр</t>
  </si>
  <si>
    <t>Цоколаева 40</t>
  </si>
  <si>
    <t>уличный</t>
  </si>
  <si>
    <t>договор</t>
  </si>
  <si>
    <t>уличные</t>
  </si>
  <si>
    <t xml:space="preserve">договор </t>
  </si>
  <si>
    <t>Щорса 201</t>
  </si>
  <si>
    <t>Московская 45/3</t>
  </si>
  <si>
    <t>Московская 33</t>
  </si>
  <si>
    <t>Доватора 89</t>
  </si>
  <si>
    <t xml:space="preserve">дворовые </t>
  </si>
  <si>
    <t>дворовые</t>
  </si>
  <si>
    <t>Калинина 62</t>
  </si>
  <si>
    <t xml:space="preserve">Калинина 81 </t>
  </si>
  <si>
    <t>Калинина 83 мойка</t>
  </si>
  <si>
    <t xml:space="preserve">Кесаева 127 за домом </t>
  </si>
  <si>
    <t xml:space="preserve">Кесаева 133 </t>
  </si>
  <si>
    <t>Пр.Коста 280</t>
  </si>
  <si>
    <t>Московское шоссе 19/2</t>
  </si>
  <si>
    <t xml:space="preserve">Леонова 16 Ногир </t>
  </si>
  <si>
    <t xml:space="preserve">А.Кесаева 37 </t>
  </si>
  <si>
    <t>выкаты</t>
  </si>
  <si>
    <t>Владикавказская 31</t>
  </si>
  <si>
    <t>Цоколаева 8</t>
  </si>
  <si>
    <t>Весенняя 34</t>
  </si>
  <si>
    <t>Владикавказская 8</t>
  </si>
  <si>
    <t xml:space="preserve">выкаты </t>
  </si>
  <si>
    <t>Мор.Пехотинцев 15</t>
  </si>
  <si>
    <t xml:space="preserve">Владикавказская 1 </t>
  </si>
  <si>
    <t xml:space="preserve">Калинина 62 </t>
  </si>
  <si>
    <t>Московская 41</t>
  </si>
  <si>
    <t>Пр.Коста 283в</t>
  </si>
  <si>
    <t>Пр.Коста 278</t>
  </si>
  <si>
    <t xml:space="preserve">Московская 8 Абрикос </t>
  </si>
  <si>
    <t>0,75/1,1мЗ</t>
  </si>
  <si>
    <t>1,1</t>
  </si>
  <si>
    <t>0.75</t>
  </si>
  <si>
    <t>Пр. Коста 267</t>
  </si>
  <si>
    <t>Московская дублер 35</t>
  </si>
  <si>
    <t>Московская дублер 27\1</t>
  </si>
  <si>
    <t>Гукаева 22\4</t>
  </si>
  <si>
    <t>Голковского 235</t>
  </si>
  <si>
    <t>Зоя. Космодемянская 12</t>
  </si>
  <si>
    <t>звонку</t>
  </si>
  <si>
    <t>по</t>
  </si>
  <si>
    <t>Московская 4 Баспик</t>
  </si>
  <si>
    <t xml:space="preserve">по </t>
  </si>
  <si>
    <t>в мес</t>
  </si>
  <si>
    <t>3 раза</t>
  </si>
  <si>
    <t>Московская 4 Гран</t>
  </si>
  <si>
    <t>1 раз</t>
  </si>
  <si>
    <t>2раз</t>
  </si>
  <si>
    <t xml:space="preserve">Московская 8 Скор. Пом </t>
  </si>
  <si>
    <t>АФТ Бойцов-ий Клуб</t>
  </si>
  <si>
    <t>Разряд Пр. Коста 233</t>
  </si>
  <si>
    <t>1раз</t>
  </si>
  <si>
    <t xml:space="preserve"> Кесаева 152 Пятерочка</t>
  </si>
  <si>
    <t>Полик 4 Зоя Космед 14</t>
  </si>
  <si>
    <t xml:space="preserve">Набережная </t>
  </si>
  <si>
    <t>Пр.Коста 284а Магнит</t>
  </si>
  <si>
    <t>Московская 17а Эрудит</t>
  </si>
  <si>
    <t>Московская 15а 36 Школа</t>
  </si>
  <si>
    <t xml:space="preserve">Пр. Коста 288 7 школа </t>
  </si>
  <si>
    <t>Сом Моковская 3</t>
  </si>
  <si>
    <t xml:space="preserve">Московская 16 Энергос </t>
  </si>
  <si>
    <t>Галковского 227 Сош 39</t>
  </si>
  <si>
    <t>Зоя Космед 56 Техникум</t>
  </si>
  <si>
    <t>Галковского 221 Ст. Техникум</t>
  </si>
  <si>
    <t>Алые Паруса</t>
  </si>
  <si>
    <t>Калинина 70</t>
  </si>
  <si>
    <t>Владикавказская 23а</t>
  </si>
  <si>
    <t>Доватора 85</t>
  </si>
  <si>
    <t>Доватора 250/2</t>
  </si>
  <si>
    <t>Доватора 250/1</t>
  </si>
  <si>
    <t>Доватора 254/2</t>
  </si>
  <si>
    <t>Парус</t>
  </si>
  <si>
    <t>Доватора 260</t>
  </si>
  <si>
    <t>Галковского 63/2</t>
  </si>
  <si>
    <t>дворовой</t>
  </si>
  <si>
    <t>0,75</t>
  </si>
  <si>
    <t>А.Кесаева 13</t>
  </si>
  <si>
    <t>А.Кесаева 11 угол</t>
  </si>
  <si>
    <t>Владикавказская 18/1</t>
  </si>
  <si>
    <t>Детский сад №7</t>
  </si>
  <si>
    <t>Владикавказская 18</t>
  </si>
  <si>
    <t>Цоколаева 2/2</t>
  </si>
  <si>
    <t>Цоколаева 2/1</t>
  </si>
  <si>
    <t>Московская 42/2</t>
  </si>
  <si>
    <t>Детский сад №49</t>
  </si>
  <si>
    <t>Московская 42/1</t>
  </si>
  <si>
    <t>Московская 36/1</t>
  </si>
  <si>
    <t>Московская 32/2</t>
  </si>
  <si>
    <t>Детский сад №72</t>
  </si>
  <si>
    <t>А.Кесаева 5/1</t>
  </si>
  <si>
    <t>А.Кесаева 5</t>
  </si>
  <si>
    <t>А.Кесаева 2/1</t>
  </si>
  <si>
    <t>А.Кесаева 4/1</t>
  </si>
  <si>
    <t>Московская 32/1</t>
  </si>
  <si>
    <t>Гукаева 61 Магнит</t>
  </si>
  <si>
    <t xml:space="preserve">Пр. Доватора 254а  Магнит </t>
  </si>
  <si>
    <t xml:space="preserve">Владикавказская 19 Пятерочка </t>
  </si>
  <si>
    <t>А.Кесаева 37\1</t>
  </si>
  <si>
    <t>А.Кесаева 23а</t>
  </si>
  <si>
    <t>Весенняя18</t>
  </si>
  <si>
    <t>А.Кесаева 22</t>
  </si>
  <si>
    <t xml:space="preserve">Весенняя 39а Миграционная </t>
  </si>
  <si>
    <t xml:space="preserve">Мор Пех 15б Клиника </t>
  </si>
  <si>
    <t>Тенисный корт</t>
  </si>
  <si>
    <t>Владивастокская Теремок</t>
  </si>
  <si>
    <t xml:space="preserve">Цоколаева 9 Аурум. </t>
  </si>
  <si>
    <t>Ледовая Арена Цоколаева14</t>
  </si>
  <si>
    <t>Тхеквандо Цоколаева14а</t>
  </si>
  <si>
    <t xml:space="preserve">в мес </t>
  </si>
  <si>
    <t xml:space="preserve">Владикавказская 67а Меб.цех. </t>
  </si>
  <si>
    <t>Весенняя 17Б Сим Бом</t>
  </si>
  <si>
    <t xml:space="preserve">Весеняя 15а Шоколадница </t>
  </si>
  <si>
    <t>Весенняя 15а АОРС</t>
  </si>
  <si>
    <t>2 раз</t>
  </si>
  <si>
    <t>Весеняя 25 Гран магазин</t>
  </si>
  <si>
    <t xml:space="preserve">Пр. Коста 269 </t>
  </si>
  <si>
    <t>Международная 1\2</t>
  </si>
  <si>
    <t xml:space="preserve">Автовокзал Арх.Шоссе </t>
  </si>
  <si>
    <t>Московская 3 Мол Завод.</t>
  </si>
  <si>
    <t>Московская 4б ООО ВАДО</t>
  </si>
  <si>
    <t xml:space="preserve">Московсеая 4 Аскания </t>
  </si>
  <si>
    <t xml:space="preserve">Московская Континент Стоянка </t>
  </si>
  <si>
    <t>Москов-ая 8 Советский Суд.</t>
  </si>
  <si>
    <t xml:space="preserve">Леонова Пенсионный Фонд </t>
  </si>
  <si>
    <t xml:space="preserve">Леонова  Три Прирога </t>
  </si>
  <si>
    <t xml:space="preserve">Арх Шоссе ГАИ </t>
  </si>
  <si>
    <t xml:space="preserve">Арх Шоссе Гефест </t>
  </si>
  <si>
    <t xml:space="preserve">Арх Шоссе Дигория </t>
  </si>
  <si>
    <t>Арх Шоссе Роснефть</t>
  </si>
  <si>
    <t>Арх Шоссе Крон Завод</t>
  </si>
  <si>
    <t xml:space="preserve">Арх Шоссе Кетон Завод </t>
  </si>
  <si>
    <t xml:space="preserve">По дублеру над зобором </t>
  </si>
  <si>
    <t>Галковского 235Б Д\С</t>
  </si>
  <si>
    <t>Краснодонская 39а Д\С 68</t>
  </si>
  <si>
    <t xml:space="preserve">Краснодоская 37 Д\С 37 </t>
  </si>
  <si>
    <t xml:space="preserve">Краснодонская 25 Д\С 77 </t>
  </si>
  <si>
    <t>Галковского 237 Соц Страх</t>
  </si>
  <si>
    <t xml:space="preserve"> Пр.Коста 264\1 Д\С 47</t>
  </si>
  <si>
    <t xml:space="preserve">Пр.Коста 267 Дарьял </t>
  </si>
  <si>
    <t xml:space="preserve">Леонова 5\5 Д\С 52 </t>
  </si>
  <si>
    <t>Пр Коста 283б С\Маркет Наш</t>
  </si>
  <si>
    <t>Арх Шоссе ОСПК</t>
  </si>
  <si>
    <t>Весеняяя17 СОШ 48</t>
  </si>
  <si>
    <t xml:space="preserve">А.Кесаева 35а Д\С Маленькая страна </t>
  </si>
  <si>
    <t xml:space="preserve">Цоколаева 5а Триада </t>
  </si>
  <si>
    <t xml:space="preserve">Цоколаева 3 Радуга </t>
  </si>
  <si>
    <t>Мор Пех 9а Д\С</t>
  </si>
  <si>
    <t xml:space="preserve">Весеняя 3\4 Интелекс </t>
  </si>
  <si>
    <t xml:space="preserve">Весеняя13в Интелект </t>
  </si>
  <si>
    <t xml:space="preserve">Мор Пех 7а Д\С </t>
  </si>
  <si>
    <t xml:space="preserve">А.Кесаева 4б Д\С 96 </t>
  </si>
  <si>
    <t>Владикавказская СОШ 22</t>
  </si>
  <si>
    <t>Калинина 64 Монолит Мебель</t>
  </si>
  <si>
    <t xml:space="preserve">Владивостокская Иди Сюда Кафе </t>
  </si>
  <si>
    <t>Владик-ая69г СОШ Диалог</t>
  </si>
  <si>
    <t xml:space="preserve">Весенняя Мюллер АЗС </t>
  </si>
  <si>
    <t>Весенняя Калин. Мюллер</t>
  </si>
  <si>
    <t>Весенняя Калинина Мойка 24</t>
  </si>
  <si>
    <t xml:space="preserve">Цоколаева 14б Д\С 75 </t>
  </si>
  <si>
    <t>Цоколаева 5 Карусель</t>
  </si>
  <si>
    <t xml:space="preserve">А Кесаева 62 Чайка Боксы </t>
  </si>
  <si>
    <t xml:space="preserve">Весенняя 15г Дом Одежды </t>
  </si>
  <si>
    <t>Весенняя 21 Замена масла</t>
  </si>
  <si>
    <t xml:space="preserve">Весеняя 32а Барс </t>
  </si>
  <si>
    <t>Весеняя 6 СОШ 42</t>
  </si>
  <si>
    <t xml:space="preserve">А.Кесаева  Декор Обои </t>
  </si>
  <si>
    <t xml:space="preserve">Весенняя 34а Кавант </t>
  </si>
  <si>
    <t xml:space="preserve">Московская 27\1 Лукоил </t>
  </si>
  <si>
    <t xml:space="preserve">Весенняя 25 Бест Клуб </t>
  </si>
  <si>
    <t>Международная МЧС</t>
  </si>
  <si>
    <t>Гакаева 1а Стейтон</t>
  </si>
  <si>
    <t xml:space="preserve">Мор Пех 15а Молоток </t>
  </si>
  <si>
    <t xml:space="preserve">Мор Пех15а Сашими </t>
  </si>
  <si>
    <t xml:space="preserve">Весенняя Здоровье </t>
  </si>
  <si>
    <t>Дзусова СОШ 46</t>
  </si>
  <si>
    <t xml:space="preserve">Дзусова 28а Д\С17 </t>
  </si>
  <si>
    <t>Дзусова 26а Магнит</t>
  </si>
  <si>
    <t xml:space="preserve">Владикавказская СОШ 40  </t>
  </si>
  <si>
    <t>Весенней Мойка 24</t>
  </si>
  <si>
    <t xml:space="preserve">Владикавказская Мойка Ирком </t>
  </si>
  <si>
    <t>Пр.Коста 274 за гаражами</t>
  </si>
  <si>
    <t>Леонова 18</t>
  </si>
  <si>
    <t>Арх Шоссе Авто звук</t>
  </si>
  <si>
    <t xml:space="preserve">Весеняя 25 Кулер </t>
  </si>
  <si>
    <t>Весенняя 39б Спец Приемник</t>
  </si>
  <si>
    <t xml:space="preserve">уличные </t>
  </si>
  <si>
    <t>Героев Отечества 6г</t>
  </si>
  <si>
    <t xml:space="preserve">Дзусова Каскад </t>
  </si>
  <si>
    <t>Дзусова 15</t>
  </si>
  <si>
    <t>Дзусова 19/1</t>
  </si>
  <si>
    <t xml:space="preserve">Героев Отечества 7 </t>
  </si>
  <si>
    <t>Билара Коболоева 6</t>
  </si>
  <si>
    <t>Гакаева 26</t>
  </si>
  <si>
    <t>Весенняя 50</t>
  </si>
  <si>
    <t>Дзусова 34</t>
  </si>
  <si>
    <t>Дзусова 6</t>
  </si>
  <si>
    <t>Весенняя 37</t>
  </si>
  <si>
    <t>Московкая 11</t>
  </si>
  <si>
    <t>Леонова 9\2</t>
  </si>
  <si>
    <t>Гугкаева 8</t>
  </si>
  <si>
    <t xml:space="preserve">Пр. Коста 292 </t>
  </si>
  <si>
    <t>Весеняя 34</t>
  </si>
  <si>
    <t>в месяц</t>
  </si>
  <si>
    <t xml:space="preserve">звонку </t>
  </si>
  <si>
    <t>Владикавказская 29</t>
  </si>
  <si>
    <t>Владикавказская 23</t>
  </si>
  <si>
    <t>Владикавказская 15</t>
  </si>
  <si>
    <t>Владикавказская 7</t>
  </si>
  <si>
    <t>Цоколаева 16</t>
  </si>
  <si>
    <t>Цоколаева 2а</t>
  </si>
  <si>
    <t>Весенняя 36</t>
  </si>
  <si>
    <t>Весенняя 38</t>
  </si>
  <si>
    <t>Весенняя 40</t>
  </si>
  <si>
    <t xml:space="preserve">А.Кесаева 2\1 </t>
  </si>
  <si>
    <t>Героев Отечества 6</t>
  </si>
  <si>
    <t>Героев Отечества 6д</t>
  </si>
  <si>
    <t>Генеральный директор _________ Кулов А. Э.</t>
  </si>
  <si>
    <t>А. Кесаева 4</t>
  </si>
  <si>
    <t>А. Кесаева 2</t>
  </si>
  <si>
    <t>А. Кесаева 2а</t>
  </si>
  <si>
    <t>Рейс 1</t>
  </si>
  <si>
    <t>Итого</t>
  </si>
  <si>
    <t>Рейс 2</t>
  </si>
  <si>
    <t>пр. Доватора 244</t>
  </si>
  <si>
    <t>пр. Доватора 248</t>
  </si>
  <si>
    <t>пр. Доватора 252</t>
  </si>
  <si>
    <t>пр. Доватора 256</t>
  </si>
  <si>
    <t>Обьём</t>
  </si>
  <si>
    <t>Кол-во бунк.</t>
  </si>
  <si>
    <t>БилараКаболоева 10</t>
  </si>
  <si>
    <t>Рейс 3</t>
  </si>
  <si>
    <t>Владикавказская 22 /4</t>
  </si>
  <si>
    <t>Дзусова 27</t>
  </si>
  <si>
    <t>Дзусова 22а</t>
  </si>
  <si>
    <t xml:space="preserve">    1.1 мЗ / 0,75 мЗ</t>
  </si>
  <si>
    <t xml:space="preserve">    1.1 мЗ , 0,75 мЗ</t>
  </si>
  <si>
    <t>Зоя Космедемянская 56 а (67 д. с.)</t>
  </si>
  <si>
    <t>Зоя Космедемянская(гимназия 16)</t>
  </si>
  <si>
    <t>Московская 51\2  Пятерочка</t>
  </si>
  <si>
    <t>Московская 45\1 Пятерочка</t>
  </si>
  <si>
    <t>Калоева 402(Окна ПВХ)</t>
  </si>
  <si>
    <t>0,75  1,1мЗ</t>
  </si>
  <si>
    <t>Московская 27\2</t>
  </si>
  <si>
    <t>Московская 27\3</t>
  </si>
  <si>
    <t>Московская 27\4</t>
  </si>
  <si>
    <t>Голковского 229</t>
  </si>
  <si>
    <t>Голковского 221</t>
  </si>
  <si>
    <t>Московская/ Гугкаева (Анечка)</t>
  </si>
  <si>
    <t>0,24</t>
  </si>
  <si>
    <t>Гугкаева 26\3</t>
  </si>
  <si>
    <t>Московская 1а Золотая Карона</t>
  </si>
  <si>
    <t>Московская 1\1 АЗС Газ Пром</t>
  </si>
  <si>
    <t>Арх Шоссе ИрСтройИнвест</t>
  </si>
  <si>
    <t>Пер.Зои.Кос-кой. Пр. Коста 268а</t>
  </si>
  <si>
    <t>Пр. Коста 268</t>
  </si>
  <si>
    <t>Пр. Коста 268/4</t>
  </si>
  <si>
    <t>Пр. Коста 268/2</t>
  </si>
  <si>
    <t>Пр. Коста 288/2</t>
  </si>
  <si>
    <t>Московское шоссе15</t>
  </si>
  <si>
    <t>Леонова 9/1</t>
  </si>
  <si>
    <t>Леонова 7/5</t>
  </si>
  <si>
    <t>Леонова 2 (Электрон)</t>
  </si>
  <si>
    <t>Леонова 7/2</t>
  </si>
  <si>
    <t>50 Лет Октября</t>
  </si>
  <si>
    <t>Московская 39</t>
  </si>
  <si>
    <t>Гугкаева 65</t>
  </si>
  <si>
    <t>Гугкаева 67</t>
  </si>
  <si>
    <t>Леонова 3\2</t>
  </si>
  <si>
    <t>Леонова 3\3</t>
  </si>
  <si>
    <t>Пр.Коста 288/1</t>
  </si>
  <si>
    <t>Пр.Коста 290</t>
  </si>
  <si>
    <t>Пр.Коста 298</t>
  </si>
  <si>
    <t>Московское шоссе 22</t>
  </si>
  <si>
    <t>Московское шоссе 24</t>
  </si>
  <si>
    <t>Московское шоссе 26</t>
  </si>
  <si>
    <t>Московское шоссе 28</t>
  </si>
  <si>
    <t>Московское шоссе 30</t>
  </si>
  <si>
    <t>Московское шоссе 32</t>
  </si>
  <si>
    <t>Московское шоссе 34</t>
  </si>
  <si>
    <t>Московское шоссе 36</t>
  </si>
  <si>
    <t>Московское шоссе 38</t>
  </si>
  <si>
    <t>Московское шоссе 40</t>
  </si>
  <si>
    <t>Московское шоссе 42</t>
  </si>
  <si>
    <t xml:space="preserve">А. Кесаева 3 </t>
  </si>
  <si>
    <t>Пр. Коста 278 (м. "НАШ")</t>
  </si>
  <si>
    <t>Хадарцева 3 ООО "Хатал"</t>
  </si>
  <si>
    <t>Хадарцева 6 ООО "Общепит"</t>
  </si>
  <si>
    <t>Цоколаева 14 А  (Цветочный маг.)</t>
  </si>
  <si>
    <t>Курсантов Кировцев 15(Пятерочка)</t>
  </si>
  <si>
    <t xml:space="preserve">Цоколаева 2/2а  </t>
  </si>
  <si>
    <t>Весенняя 19</t>
  </si>
  <si>
    <t>Цоколаева 32\2</t>
  </si>
  <si>
    <t>Цоколаева 36\3</t>
  </si>
  <si>
    <t>Цоколаева 39б</t>
  </si>
  <si>
    <t>Цоколаева 41\1</t>
  </si>
  <si>
    <t>А.Кесаева 42б</t>
  </si>
  <si>
    <t>Московская 50(Асик)</t>
  </si>
  <si>
    <t>Московская (KFC)</t>
  </si>
  <si>
    <t>Владикавказская (Светофор)</t>
  </si>
  <si>
    <t xml:space="preserve"> Цоколаева 11 (к. "Елена")</t>
  </si>
  <si>
    <t>А.Кесаева 24 за Кафе Рич</t>
  </si>
  <si>
    <t>А.Кесаева 19</t>
  </si>
  <si>
    <t>А.Хадарцева 35 Суворовское</t>
  </si>
  <si>
    <t>А.Хадарцева 36 Суворовское училище</t>
  </si>
  <si>
    <t>А.Кесаева 12а Училище 5</t>
  </si>
  <si>
    <t>А.Кесаева 2б училище 5</t>
  </si>
  <si>
    <t>А.Кесаева 12а Общежитие</t>
  </si>
  <si>
    <t>0,75 1,1мЗ</t>
  </si>
  <si>
    <t>Владикавказская 24 (Забава)</t>
  </si>
  <si>
    <t>Московская 51 (Вирбак)</t>
  </si>
  <si>
    <t>Владикавказская 22</t>
  </si>
  <si>
    <t>Владикавказская 20</t>
  </si>
  <si>
    <t>Владикавказская 16</t>
  </si>
  <si>
    <t>Владикавказская 14</t>
  </si>
  <si>
    <t>Владикавказская 10</t>
  </si>
  <si>
    <t>Владикавказская 12 к1</t>
  </si>
  <si>
    <t xml:space="preserve">Владикавказская 12к 2 (Дв. М.) </t>
  </si>
  <si>
    <t>Владикавказская 12</t>
  </si>
  <si>
    <t>Объем м3</t>
  </si>
  <si>
    <t>Весенняя дублер 1</t>
  </si>
  <si>
    <t xml:space="preserve">0.75 </t>
  </si>
  <si>
    <t>Весенняя 1\2</t>
  </si>
  <si>
    <t>Весенняя 13</t>
  </si>
  <si>
    <t xml:space="preserve">Мор. Пехатинцев 11\2 </t>
  </si>
  <si>
    <t>Мор. Пехатинцев 9\2</t>
  </si>
  <si>
    <t>Цоколаева 12А</t>
  </si>
  <si>
    <t>Весеняя 15</t>
  </si>
  <si>
    <t>Цоколаева 30</t>
  </si>
  <si>
    <t>Весенняя 5</t>
  </si>
  <si>
    <t>Весенняя 11</t>
  </si>
  <si>
    <t>Весенняя 1\5</t>
  </si>
  <si>
    <t>Цоколаева12а</t>
  </si>
  <si>
    <t>Цоколаева20</t>
  </si>
  <si>
    <t>Цоколаева 26 Б</t>
  </si>
  <si>
    <t>Весеняя 15\19</t>
  </si>
  <si>
    <t xml:space="preserve">Весеняя 15\2 </t>
  </si>
  <si>
    <t>1,1 0,75мЗ</t>
  </si>
  <si>
    <t>Весеняя 18 (Ростелеком)</t>
  </si>
  <si>
    <t>в мес.</t>
  </si>
  <si>
    <t>3 р.</t>
  </si>
  <si>
    <t>Дзусова1\1</t>
  </si>
  <si>
    <t>Дзусова 5\5</t>
  </si>
  <si>
    <t>Владикавказзсакя 42</t>
  </si>
  <si>
    <r>
      <t>Дзусова</t>
    </r>
    <r>
      <rPr>
        <b/>
        <sz val="9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>5\8</t>
    </r>
  </si>
  <si>
    <t>Дзусова 9\2</t>
  </si>
  <si>
    <t>Дзусова 12а  Комб. П.</t>
  </si>
  <si>
    <t>Дзусова 7\3</t>
  </si>
  <si>
    <t>Дзусова 20</t>
  </si>
  <si>
    <t>Владикавказзсакя 44</t>
  </si>
  <si>
    <t>Владикавказзсакя 46\1</t>
  </si>
  <si>
    <t>1,1   0,75мЗ</t>
  </si>
  <si>
    <t>Московсая 48/1</t>
  </si>
  <si>
    <t>Мор.Пехотинцев 13</t>
  </si>
  <si>
    <t>Мор.Пехотинцев 9</t>
  </si>
  <si>
    <t>Мор.Пехотинцев 9/1</t>
  </si>
  <si>
    <t>Мор.Пехотинцев 5/1</t>
  </si>
  <si>
    <t>Мор.Пехотинцев 5</t>
  </si>
  <si>
    <t>Московсая 48</t>
  </si>
  <si>
    <t>Московсая 54/1</t>
  </si>
  <si>
    <t>Московсая 54</t>
  </si>
  <si>
    <t>Московсая 54/2</t>
  </si>
  <si>
    <t>Калинина 66</t>
  </si>
  <si>
    <t>Калинина 64/1</t>
  </si>
  <si>
    <t>Калинина 55/1</t>
  </si>
  <si>
    <t>Калинина 57</t>
  </si>
  <si>
    <t>Дзусова5\8</t>
  </si>
  <si>
    <t>Дзусова6</t>
  </si>
  <si>
    <t>Дзусова 12а Комб. П.</t>
  </si>
  <si>
    <t xml:space="preserve"> 8 мЗ</t>
  </si>
  <si>
    <t>Леонова 7\2</t>
  </si>
  <si>
    <t>Гугкаева 26</t>
  </si>
  <si>
    <t>Пр. Коста 281</t>
  </si>
  <si>
    <t xml:space="preserve">Дзусова 18 (Лакомка) </t>
  </si>
  <si>
    <t xml:space="preserve">Дзусова 2а (Чиба) </t>
  </si>
  <si>
    <t>Кол-во бункеров</t>
  </si>
  <si>
    <t>А Кесаева 29</t>
  </si>
  <si>
    <t xml:space="preserve">Весенняя 16 </t>
  </si>
  <si>
    <t>А.Кесаева 36</t>
  </si>
  <si>
    <t>А Кесаева 31</t>
  </si>
  <si>
    <t>А Кесаева 33</t>
  </si>
  <si>
    <t>А Кесаева 27</t>
  </si>
  <si>
    <t>А Кесаева 26</t>
  </si>
  <si>
    <t>А Кесаева 19</t>
  </si>
  <si>
    <t>Цоколаева 24</t>
  </si>
  <si>
    <t>Весенняя 20</t>
  </si>
  <si>
    <t>А.Кесаева 38</t>
  </si>
  <si>
    <t>А.Кесаева 40</t>
  </si>
  <si>
    <t>Дзусова 17</t>
  </si>
  <si>
    <t>Дзусова 19</t>
  </si>
  <si>
    <t>Дзусова 47/3</t>
  </si>
  <si>
    <t>Дзусова 47/2</t>
  </si>
  <si>
    <t xml:space="preserve">Цоколаева 12а </t>
  </si>
  <si>
    <t>А.Хадарцева 7\10</t>
  </si>
  <si>
    <t>Мор. Пехатинцев 5</t>
  </si>
  <si>
    <t>Мор. Пехатинцев 13</t>
  </si>
  <si>
    <t>Цоколаева 20</t>
  </si>
  <si>
    <t>Цоколаева 32 А</t>
  </si>
  <si>
    <t>А.Хадарцева 7\9</t>
  </si>
  <si>
    <t>А.Хадарцева 1\2</t>
  </si>
  <si>
    <t>А.Хадарцева 1\5</t>
  </si>
  <si>
    <t xml:space="preserve">Курсантов-Кировцев, 19 (Ударник) </t>
  </si>
  <si>
    <t xml:space="preserve">Московская ул., 14 (Леруа-Мерлен) </t>
  </si>
  <si>
    <t>Весеняя 12 (Гипермаркет Магнит)</t>
  </si>
  <si>
    <t>1,1  0,75мЗ</t>
  </si>
  <si>
    <t>Весеняя 15В  (ДНС)</t>
  </si>
  <si>
    <t>Арх. Ш. (Бойня 1)</t>
  </si>
  <si>
    <t>Владивостокская 9 (Окна склады )</t>
  </si>
  <si>
    <t>Арх. Ш.  Натахтари</t>
  </si>
  <si>
    <t>с д5. Омега Центер</t>
  </si>
  <si>
    <t>Арх. Ш. (Деликат)</t>
  </si>
  <si>
    <t>Леваневского 277 ( Крытый рынок)</t>
  </si>
  <si>
    <t xml:space="preserve"> Московская 14  (ТЦ Вертикаль) </t>
  </si>
  <si>
    <t xml:space="preserve">Леонова 6 Налоговая </t>
  </si>
  <si>
    <t>8</t>
  </si>
  <si>
    <t xml:space="preserve">Левоневского 277 </t>
  </si>
  <si>
    <t>Гакаева 1а</t>
  </si>
  <si>
    <t>Дзусова 30</t>
  </si>
  <si>
    <t>Московскаяф 93 За АЗС</t>
  </si>
  <si>
    <t xml:space="preserve">Весенняя 37 </t>
  </si>
  <si>
    <t xml:space="preserve">Столица 2а с Международной </t>
  </si>
  <si>
    <t>Столицца 2а с Московской</t>
  </si>
  <si>
    <t xml:space="preserve">Земнухова </t>
  </si>
  <si>
    <t xml:space="preserve">свисток </t>
  </si>
  <si>
    <t>с</t>
  </si>
  <si>
    <t>Колоева</t>
  </si>
  <si>
    <t xml:space="preserve">Любовь Шецова </t>
  </si>
  <si>
    <t>Тургеневская</t>
  </si>
  <si>
    <t>Костанаева</t>
  </si>
  <si>
    <t xml:space="preserve">Левоневского </t>
  </si>
  <si>
    <t xml:space="preserve">Левченко </t>
  </si>
  <si>
    <t xml:space="preserve">Галковского </t>
  </si>
  <si>
    <t xml:space="preserve">Щорса </t>
  </si>
  <si>
    <t xml:space="preserve">Генерала Хетагурова </t>
  </si>
  <si>
    <t xml:space="preserve">Пр. Доватора. </t>
  </si>
  <si>
    <t xml:space="preserve">Калинина \ Ген. Хетагурова </t>
  </si>
  <si>
    <t xml:space="preserve">Калинина\ Щорса </t>
  </si>
  <si>
    <t xml:space="preserve">Калинина\ Галковского </t>
  </si>
  <si>
    <t xml:space="preserve">Калинина /Колоева </t>
  </si>
  <si>
    <t>Владикавказская 61</t>
  </si>
  <si>
    <t>Владикавказская 65</t>
  </si>
  <si>
    <t>Владикавказская 67</t>
  </si>
  <si>
    <t>Владикавказская 69</t>
  </si>
  <si>
    <t>Владикавказская 71</t>
  </si>
  <si>
    <t>Владикавказская 69а</t>
  </si>
  <si>
    <t>Владикавказская 46/2</t>
  </si>
  <si>
    <t>Владикавказская 49</t>
  </si>
  <si>
    <t>Владикавказская 35</t>
  </si>
  <si>
    <t>Владикавказская 34</t>
  </si>
  <si>
    <t xml:space="preserve">Гагкаева </t>
  </si>
  <si>
    <t>объём  м3</t>
  </si>
  <si>
    <t>Калинина/ Калоева</t>
  </si>
  <si>
    <t>Калинина /Галковского</t>
  </si>
  <si>
    <t>Калинина/Щорса</t>
  </si>
  <si>
    <t>Калинина/Ген. Хетагурова</t>
  </si>
  <si>
    <t>К. Кесаева (напротив к. Жар-Птица)</t>
  </si>
  <si>
    <t>З. Космодемьянской (Аллея)</t>
  </si>
  <si>
    <t>50 лет октября</t>
  </si>
  <si>
    <t>Леонова (Налоговая)</t>
  </si>
  <si>
    <t>Леваневского 277 (Рынок)</t>
  </si>
  <si>
    <t>Галковского 237</t>
  </si>
  <si>
    <t>Галковского 233</t>
  </si>
  <si>
    <t>Галковского 229</t>
  </si>
  <si>
    <t>Галковского 221</t>
  </si>
  <si>
    <t>Московская 27/1</t>
  </si>
  <si>
    <t>Дзусова 1/2  / Международная</t>
  </si>
  <si>
    <t>А. Кесаева (АЛАН)</t>
  </si>
  <si>
    <t>А. Кесаева 29</t>
  </si>
  <si>
    <t>А. Кесаева 42 Б</t>
  </si>
  <si>
    <t>Дзусова 38</t>
  </si>
  <si>
    <t>Гагкаева 7 (Стейтон)</t>
  </si>
  <si>
    <t>Владикавказская 64</t>
  </si>
  <si>
    <t>Владикавказская 63</t>
  </si>
  <si>
    <t>Владикавказская 59</t>
  </si>
  <si>
    <t>Владикавказская 46(возле забора)</t>
  </si>
  <si>
    <t>Владикавказская 43</t>
  </si>
  <si>
    <t>Владикавказская 21</t>
  </si>
  <si>
    <t>М. Пехотинцев 5</t>
  </si>
  <si>
    <t>М. Пехотинцев 5/1</t>
  </si>
  <si>
    <t>М. Пехотинцев 9</t>
  </si>
  <si>
    <t>Весенняя 4</t>
  </si>
  <si>
    <t>Цоколаева 32 А (Росссия)</t>
  </si>
  <si>
    <t>Весенняя 7/9 (Хадарцева)</t>
  </si>
  <si>
    <t>Хадарцева 10 А</t>
  </si>
  <si>
    <t>Хадарцева (Берлога)</t>
  </si>
  <si>
    <t>М.П.</t>
  </si>
  <si>
    <t>Генеральный директор ___________ Кулов А. Э.</t>
  </si>
  <si>
    <t>Генеральный директор _____________ Кулов А. Э.</t>
  </si>
  <si>
    <t>Генеральный директор ____________ Кулов А. Э.</t>
  </si>
  <si>
    <t>На вывоз ТКО спецмусоровозом    задней   загрузки   МАЗ С 866 ОО</t>
  </si>
  <si>
    <t>На вывоз ТКО спецмусоровозом  боковой  загрузки   МАЗ А 419 АО</t>
  </si>
  <si>
    <t>На вывоз ТКО спецмусоровозом   боковой  загрузки   МАЗ Е 671 РЕ</t>
  </si>
  <si>
    <t xml:space="preserve">На вывоз ТКО спецмусоровозом  боковой  загрузки   МАЗ Е 696 РЕ </t>
  </si>
  <si>
    <t xml:space="preserve">На вывоз ТКО спецмусоровозом боковой загрузки   МАЗ Е 235 РЕ </t>
  </si>
  <si>
    <t>На вывоз ТКО спецмусоровозом  боковой  загрузки   КАМАЗ  С 881 ВН</t>
  </si>
  <si>
    <t>На вывоз ТКО спецмусоровозом  боковой  загрузки  КАМАЗ Р 350 АЕ</t>
  </si>
  <si>
    <t>На вывоз ТКО спецмусоровозом    боковой  загрузки   МАЗ Е 905 РЕ</t>
  </si>
  <si>
    <t>На вывоз ТКО спецмусоровозом    боковой   загрузки    МАЗ Е 669 РЕ</t>
  </si>
  <si>
    <t>На вывоз ТКО спецмусоровозом    боковой   загрузки   МАЗ Е 503 РЕ</t>
  </si>
  <si>
    <t>На вывоз ТКО спецмусоровозом   боковой   загрузки   ГАЗ Р 991 АЕ</t>
  </si>
  <si>
    <t>Маршрутный график №   (Ночной маршрут) Северо-Западного района</t>
  </si>
  <si>
    <t>Маршрутный график № 1 Северо-Западного района</t>
  </si>
  <si>
    <t>Маршрутный график № 2 Северо-Западного района</t>
  </si>
  <si>
    <t>Маршрутный график № 3 Северо-Западного района</t>
  </si>
  <si>
    <t>Маршрутный график №4 Северо-Западного района</t>
  </si>
  <si>
    <t>Маршрутный график № 5 Северо-Западного района</t>
  </si>
  <si>
    <t>Маршрутный график № 6 Северо-Западного района</t>
  </si>
  <si>
    <t>Маршрутный график № 7 Северо-Западного района</t>
  </si>
  <si>
    <t>Маршрутный график № 8 Северо-Западного района</t>
  </si>
  <si>
    <t>Маршрутный график № 9 Северо-Западного района</t>
  </si>
  <si>
    <t>Маршрутный график № 10 Северо-Западного района</t>
  </si>
  <si>
    <t>Маршрутный график № 11 Северо-Западного района</t>
  </si>
  <si>
    <t>На вывоз ТКО спецмусоровозом задней  загрузки   МАЗ Р 245 АЕ</t>
  </si>
  <si>
    <t>Склад сантехники Леонова 4в</t>
  </si>
</sst>
</file>

<file path=xl/styles.xml><?xml version="1.0" encoding="utf-8"?>
<styleSheet xmlns="http://schemas.openxmlformats.org/spreadsheetml/2006/main">
  <numFmts count="1">
    <numFmt numFmtId="164" formatCode="0.0"/>
  </numFmts>
  <fonts count="26">
    <font>
      <sz val="10"/>
      <name val="Arial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Times New Roman"/>
      <family val="1"/>
    </font>
    <font>
      <sz val="8"/>
      <name val="Nimbus Roman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Nimbus Roman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b/>
      <sz val="10"/>
      <name val="Cambria"/>
      <family val="1"/>
      <charset val="204"/>
      <scheme val="major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Cambria"/>
      <family val="1"/>
      <charset val="204"/>
      <scheme val="major"/>
    </font>
    <font>
      <b/>
      <sz val="11"/>
      <name val="Times New Roman"/>
      <family val="1"/>
      <charset val="204"/>
    </font>
    <font>
      <b/>
      <sz val="9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10"/>
      <name val="Nimbus Roman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b/>
      <sz val="8"/>
      <name val="Cambria"/>
      <family val="1"/>
      <charset val="204"/>
      <scheme val="major"/>
    </font>
    <font>
      <sz val="10"/>
      <color theme="0" tint="-0.499984740745262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2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 vertical="top"/>
    </xf>
    <xf numFmtId="0" fontId="4" fillId="0" borderId="0" xfId="0" applyFont="1" applyBorder="1" applyAlignment="1">
      <alignment vertical="top"/>
    </xf>
    <xf numFmtId="0" fontId="4" fillId="0" borderId="0" xfId="0" applyFont="1" applyAlignme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6" fillId="0" borderId="0" xfId="0" applyFont="1" applyAlignment="1"/>
    <xf numFmtId="0" fontId="5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7" fillId="0" borderId="0" xfId="0" applyFont="1"/>
    <xf numFmtId="49" fontId="5" fillId="0" borderId="1" xfId="0" applyNumberFormat="1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wrapText="1"/>
    </xf>
    <xf numFmtId="0" fontId="10" fillId="0" borderId="0" xfId="0" applyFont="1" applyAlignment="1">
      <alignment horizontal="left"/>
    </xf>
    <xf numFmtId="0" fontId="10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/>
    <xf numFmtId="0" fontId="2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6" fillId="0" borderId="0" xfId="0" applyFont="1" applyBorder="1" applyAlignment="1">
      <alignment horizontal="left" vertical="top"/>
    </xf>
    <xf numFmtId="0" fontId="11" fillId="0" borderId="0" xfId="0" applyFont="1" applyAlignment="1">
      <alignment horizontal="left"/>
    </xf>
    <xf numFmtId="0" fontId="18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 wrapText="1"/>
    </xf>
    <xf numFmtId="164" fontId="19" fillId="0" borderId="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4" fillId="0" borderId="1" xfId="0" applyFont="1" applyBorder="1" applyAlignment="1"/>
    <xf numFmtId="0" fontId="4" fillId="0" borderId="1" xfId="0" applyFont="1" applyBorder="1" applyAlignment="1">
      <alignment horizontal="center"/>
    </xf>
    <xf numFmtId="0" fontId="20" fillId="0" borderId="0" xfId="0" applyFont="1" applyAlignment="1"/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0" fontId="19" fillId="2" borderId="8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19" fillId="2" borderId="9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right"/>
    </xf>
    <xf numFmtId="0" fontId="2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wrapText="1"/>
    </xf>
    <xf numFmtId="0" fontId="10" fillId="2" borderId="4" xfId="0" applyFont="1" applyFill="1" applyBorder="1" applyAlignment="1">
      <alignment horizontal="left"/>
    </xf>
    <xf numFmtId="0" fontId="10" fillId="2" borderId="6" xfId="0" applyFont="1" applyFill="1" applyBorder="1" applyAlignment="1">
      <alignment horizontal="left"/>
    </xf>
    <xf numFmtId="16" fontId="2" fillId="0" borderId="1" xfId="0" applyNumberFormat="1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/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2" borderId="1" xfId="0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top"/>
    </xf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3" xfId="0" applyNumberFormat="1" applyFont="1" applyBorder="1" applyAlignment="1">
      <alignment horizontal="center" vertical="top"/>
    </xf>
    <xf numFmtId="0" fontId="0" fillId="2" borderId="3" xfId="0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0" fillId="0" borderId="0" xfId="0" applyAlignment="1">
      <alignment horizontal="center" wrapText="1"/>
    </xf>
    <xf numFmtId="49" fontId="2" fillId="2" borderId="1" xfId="0" applyNumberFormat="1" applyFont="1" applyFill="1" applyBorder="1" applyAlignment="1">
      <alignment horizontal="center" wrapText="1"/>
    </xf>
    <xf numFmtId="0" fontId="1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wrapText="1"/>
    </xf>
    <xf numFmtId="0" fontId="23" fillId="0" borderId="1" xfId="0" applyFont="1" applyBorder="1" applyAlignment="1">
      <alignment horizontal="left" wrapText="1"/>
    </xf>
    <xf numFmtId="0" fontId="23" fillId="0" borderId="1" xfId="0" applyFont="1" applyBorder="1" applyAlignment="1">
      <alignment horizontal="center" vertical="center" wrapText="1"/>
    </xf>
    <xf numFmtId="49" fontId="23" fillId="0" borderId="1" xfId="0" applyNumberFormat="1" applyFont="1" applyBorder="1" applyAlignment="1">
      <alignment horizontal="center" vertical="top" wrapText="1"/>
    </xf>
    <xf numFmtId="0" fontId="2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0" fillId="2" borderId="21" xfId="0" applyFill="1" applyBorder="1" applyAlignment="1">
      <alignment horizontal="right"/>
    </xf>
    <xf numFmtId="0" fontId="0" fillId="2" borderId="23" xfId="0" applyFill="1" applyBorder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24" xfId="0" applyFont="1" applyBorder="1" applyAlignment="1">
      <alignment horizontal="center" vertical="center"/>
    </xf>
    <xf numFmtId="0" fontId="0" fillId="2" borderId="25" xfId="0" applyFill="1" applyBorder="1" applyAlignment="1">
      <alignment horizontal="right"/>
    </xf>
    <xf numFmtId="0" fontId="0" fillId="2" borderId="26" xfId="0" applyFill="1" applyBorder="1" applyAlignment="1">
      <alignment horizontal="right"/>
    </xf>
    <xf numFmtId="0" fontId="25" fillId="0" borderId="0" xfId="0" applyFont="1" applyAlignment="1">
      <alignment horizontal="center" vertical="top"/>
    </xf>
    <xf numFmtId="0" fontId="25" fillId="0" borderId="0" xfId="0" applyFont="1" applyAlignment="1">
      <alignment horizontal="right" vertical="top"/>
    </xf>
    <xf numFmtId="0" fontId="8" fillId="2" borderId="13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21" fillId="2" borderId="16" xfId="0" applyFont="1" applyFill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left" vertical="center" wrapText="1"/>
    </xf>
    <xf numFmtId="0" fontId="17" fillId="2" borderId="8" xfId="0" applyFont="1" applyFill="1" applyBorder="1" applyAlignment="1">
      <alignment horizontal="left" vertical="center" wrapText="1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 vertical="top"/>
    </xf>
    <xf numFmtId="0" fontId="15" fillId="0" borderId="0" xfId="0" applyFont="1" applyAlignment="1">
      <alignment horizontal="right"/>
    </xf>
    <xf numFmtId="0" fontId="15" fillId="0" borderId="0" xfId="0" applyFont="1" applyBorder="1" applyAlignment="1">
      <alignment horizontal="center" vertical="top"/>
    </xf>
    <xf numFmtId="0" fontId="15" fillId="0" borderId="0" xfId="0" applyFont="1" applyAlignment="1">
      <alignment horizontal="center"/>
    </xf>
    <xf numFmtId="0" fontId="21" fillId="2" borderId="2" xfId="0" applyFont="1" applyFill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0" fillId="2" borderId="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7" fillId="2" borderId="1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G144"/>
  <sheetViews>
    <sheetView topLeftCell="A10" zoomScale="140" zoomScaleNormal="140" workbookViewId="0">
      <selection activeCell="E8" sqref="E8:K8"/>
    </sheetView>
  </sheetViews>
  <sheetFormatPr defaultColWidth="8.7109375" defaultRowHeight="12.75"/>
  <cols>
    <col min="1" max="1" width="3.28515625" style="1" customWidth="1"/>
    <col min="2" max="2" width="26.28515625" style="1" customWidth="1"/>
    <col min="3" max="3" width="10.28515625" style="1" customWidth="1"/>
    <col min="4" max="4" width="5.7109375" style="1" customWidth="1"/>
    <col min="5" max="5" width="4.140625" style="1" customWidth="1"/>
    <col min="6" max="6" width="4.28515625" style="1" customWidth="1"/>
    <col min="7" max="7" width="5.140625" style="1" customWidth="1"/>
    <col min="8" max="8" width="4.28515625" style="1" customWidth="1"/>
    <col min="9" max="9" width="4.5703125" style="1" customWidth="1"/>
    <col min="10" max="10" width="4.140625" style="1" customWidth="1"/>
    <col min="11" max="11" width="5.5703125" style="1" customWidth="1"/>
    <col min="12" max="12" width="6.140625" style="1" customWidth="1"/>
    <col min="13" max="13" width="6.42578125" style="1" customWidth="1"/>
    <col min="14" max="1021" width="8.7109375" style="1"/>
  </cols>
  <sheetData>
    <row r="1" spans="1:13" ht="14.25" customHeight="1">
      <c r="A1" s="136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</row>
    <row r="2" spans="1:13" ht="14.25" customHeight="1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</row>
    <row r="3" spans="1:13" ht="14.25" customHeight="1">
      <c r="A3" s="137" t="s">
        <v>233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</row>
    <row r="4" spans="1:13" ht="50.25" customHeight="1">
      <c r="A4" s="49"/>
      <c r="B4" s="50"/>
      <c r="C4" s="50"/>
      <c r="D4" s="50"/>
      <c r="E4" s="50"/>
      <c r="F4" s="50"/>
      <c r="G4" s="50"/>
      <c r="H4" s="50"/>
      <c r="I4" s="50"/>
      <c r="J4" s="123" t="s">
        <v>501</v>
      </c>
      <c r="K4" s="50"/>
    </row>
    <row r="5" spans="1:13" ht="14.25">
      <c r="A5" s="138" t="s">
        <v>516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</row>
    <row r="6" spans="1:13" ht="14.25">
      <c r="A6" s="139" t="s">
        <v>528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</row>
    <row r="7" spans="1:13" ht="45.75" customHeight="1" thickBot="1"/>
    <row r="8" spans="1:13" s="1" customFormat="1" ht="20.25" customHeight="1">
      <c r="A8" s="133" t="s">
        <v>2</v>
      </c>
      <c r="B8" s="133" t="s">
        <v>3</v>
      </c>
      <c r="C8" s="134" t="s">
        <v>4</v>
      </c>
      <c r="D8" s="133" t="s">
        <v>466</v>
      </c>
      <c r="E8" s="133" t="s">
        <v>6</v>
      </c>
      <c r="F8" s="133"/>
      <c r="G8" s="133"/>
      <c r="H8" s="133"/>
      <c r="I8" s="133"/>
      <c r="J8" s="133"/>
      <c r="K8" s="135"/>
      <c r="L8" s="125" t="s">
        <v>245</v>
      </c>
      <c r="M8" s="127" t="s">
        <v>244</v>
      </c>
    </row>
    <row r="9" spans="1:13" s="1" customFormat="1" ht="20.25" customHeight="1">
      <c r="A9" s="133"/>
      <c r="B9" s="133"/>
      <c r="C9" s="134"/>
      <c r="D9" s="133"/>
      <c r="E9" s="113" t="s">
        <v>7</v>
      </c>
      <c r="F9" s="113" t="s">
        <v>8</v>
      </c>
      <c r="G9" s="113" t="s">
        <v>9</v>
      </c>
      <c r="H9" s="113" t="s">
        <v>10</v>
      </c>
      <c r="I9" s="113" t="s">
        <v>11</v>
      </c>
      <c r="J9" s="113" t="s">
        <v>12</v>
      </c>
      <c r="K9" s="114" t="s">
        <v>13</v>
      </c>
      <c r="L9" s="126"/>
      <c r="M9" s="128"/>
    </row>
    <row r="10" spans="1:13" s="1" customFormat="1">
      <c r="A10" s="26">
        <v>1</v>
      </c>
      <c r="B10" s="25" t="s">
        <v>467</v>
      </c>
      <c r="C10" s="25" t="s">
        <v>17</v>
      </c>
      <c r="D10" s="26">
        <v>1.1000000000000001</v>
      </c>
      <c r="E10" s="26">
        <v>2</v>
      </c>
      <c r="F10" s="26">
        <v>2</v>
      </c>
      <c r="G10" s="26">
        <v>2</v>
      </c>
      <c r="H10" s="26">
        <v>2</v>
      </c>
      <c r="I10" s="26">
        <v>2</v>
      </c>
      <c r="J10" s="26">
        <v>2</v>
      </c>
      <c r="K10" s="115">
        <v>2</v>
      </c>
      <c r="L10" s="116">
        <f>SUM(E10:K10)</f>
        <v>14</v>
      </c>
      <c r="M10" s="117">
        <f>L10*D10</f>
        <v>15.400000000000002</v>
      </c>
    </row>
    <row r="11" spans="1:13" s="1" customFormat="1">
      <c r="A11" s="26">
        <v>2</v>
      </c>
      <c r="B11" s="25" t="s">
        <v>468</v>
      </c>
      <c r="C11" s="25" t="s">
        <v>17</v>
      </c>
      <c r="D11" s="26">
        <v>1.1000000000000001</v>
      </c>
      <c r="E11" s="26">
        <v>4</v>
      </c>
      <c r="F11" s="26">
        <v>4</v>
      </c>
      <c r="G11" s="26">
        <v>4</v>
      </c>
      <c r="H11" s="26">
        <v>4</v>
      </c>
      <c r="I11" s="26">
        <v>4</v>
      </c>
      <c r="J11" s="26">
        <v>4</v>
      </c>
      <c r="K11" s="115">
        <v>4</v>
      </c>
      <c r="L11" s="116">
        <f t="shared" ref="L11:L52" si="0">SUM(E11:K11)</f>
        <v>28</v>
      </c>
      <c r="M11" s="117">
        <f t="shared" ref="M11:M52" si="1">L11*D11</f>
        <v>30.800000000000004</v>
      </c>
    </row>
    <row r="12" spans="1:13" s="1" customFormat="1">
      <c r="A12" s="26">
        <v>3</v>
      </c>
      <c r="B12" s="25" t="s">
        <v>469</v>
      </c>
      <c r="C12" s="25" t="s">
        <v>17</v>
      </c>
      <c r="D12" s="26">
        <v>1.1000000000000001</v>
      </c>
      <c r="E12" s="26">
        <v>4</v>
      </c>
      <c r="F12" s="26">
        <v>4</v>
      </c>
      <c r="G12" s="26">
        <v>4</v>
      </c>
      <c r="H12" s="26">
        <v>4</v>
      </c>
      <c r="I12" s="26">
        <v>4</v>
      </c>
      <c r="J12" s="26">
        <v>4</v>
      </c>
      <c r="K12" s="115">
        <v>4</v>
      </c>
      <c r="L12" s="116">
        <f t="shared" si="0"/>
        <v>28</v>
      </c>
      <c r="M12" s="117">
        <f t="shared" si="1"/>
        <v>30.800000000000004</v>
      </c>
    </row>
    <row r="13" spans="1:13" s="1" customFormat="1">
      <c r="A13" s="26">
        <v>4</v>
      </c>
      <c r="B13" s="25" t="s">
        <v>470</v>
      </c>
      <c r="C13" s="25" t="s">
        <v>17</v>
      </c>
      <c r="D13" s="26">
        <v>1.1000000000000001</v>
      </c>
      <c r="E13" s="26">
        <v>4</v>
      </c>
      <c r="F13" s="26">
        <v>4</v>
      </c>
      <c r="G13" s="26">
        <v>4</v>
      </c>
      <c r="H13" s="26">
        <v>4</v>
      </c>
      <c r="I13" s="26">
        <v>4</v>
      </c>
      <c r="J13" s="26">
        <v>4</v>
      </c>
      <c r="K13" s="115">
        <v>4</v>
      </c>
      <c r="L13" s="116">
        <f t="shared" si="0"/>
        <v>28</v>
      </c>
      <c r="M13" s="117">
        <f t="shared" si="1"/>
        <v>30.800000000000004</v>
      </c>
    </row>
    <row r="14" spans="1:13" s="1" customFormat="1">
      <c r="A14" s="26">
        <v>5</v>
      </c>
      <c r="B14" s="25" t="s">
        <v>471</v>
      </c>
      <c r="C14" s="25" t="s">
        <v>17</v>
      </c>
      <c r="D14" s="26">
        <v>1.1000000000000001</v>
      </c>
      <c r="E14" s="26">
        <v>2</v>
      </c>
      <c r="F14" s="26">
        <v>2</v>
      </c>
      <c r="G14" s="26">
        <v>2</v>
      </c>
      <c r="H14" s="26">
        <v>2</v>
      </c>
      <c r="I14" s="26">
        <v>2</v>
      </c>
      <c r="J14" s="26">
        <v>2</v>
      </c>
      <c r="K14" s="115">
        <v>2</v>
      </c>
      <c r="L14" s="116">
        <f t="shared" si="0"/>
        <v>14</v>
      </c>
      <c r="M14" s="117">
        <f t="shared" si="1"/>
        <v>15.400000000000002</v>
      </c>
    </row>
    <row r="15" spans="1:13" s="1" customFormat="1">
      <c r="A15" s="26">
        <v>6</v>
      </c>
      <c r="B15" s="25" t="s">
        <v>472</v>
      </c>
      <c r="C15" s="25" t="s">
        <v>17</v>
      </c>
      <c r="D15" s="26">
        <v>1.1000000000000001</v>
      </c>
      <c r="E15" s="26">
        <v>3</v>
      </c>
      <c r="F15" s="26">
        <v>3</v>
      </c>
      <c r="G15" s="26">
        <v>3</v>
      </c>
      <c r="H15" s="26">
        <v>3</v>
      </c>
      <c r="I15" s="26">
        <v>3</v>
      </c>
      <c r="J15" s="26">
        <v>3</v>
      </c>
      <c r="K15" s="115">
        <v>3</v>
      </c>
      <c r="L15" s="116">
        <f t="shared" si="0"/>
        <v>21</v>
      </c>
      <c r="M15" s="117">
        <f t="shared" si="1"/>
        <v>23.1</v>
      </c>
    </row>
    <row r="16" spans="1:13" s="1" customFormat="1">
      <c r="A16" s="26">
        <v>7</v>
      </c>
      <c r="B16" s="25" t="s">
        <v>473</v>
      </c>
      <c r="C16" s="25" t="s">
        <v>17</v>
      </c>
      <c r="D16" s="26">
        <v>1.1000000000000001</v>
      </c>
      <c r="E16" s="26">
        <v>4</v>
      </c>
      <c r="F16" s="26">
        <v>4</v>
      </c>
      <c r="G16" s="26">
        <v>4</v>
      </c>
      <c r="H16" s="26">
        <v>4</v>
      </c>
      <c r="I16" s="26">
        <v>4</v>
      </c>
      <c r="J16" s="26">
        <v>4</v>
      </c>
      <c r="K16" s="115">
        <v>4</v>
      </c>
      <c r="L16" s="116">
        <f t="shared" si="0"/>
        <v>28</v>
      </c>
      <c r="M16" s="117">
        <f t="shared" si="1"/>
        <v>30.800000000000004</v>
      </c>
    </row>
    <row r="17" spans="1:13" s="1" customFormat="1">
      <c r="A17" s="26">
        <v>8</v>
      </c>
      <c r="B17" s="35" t="s">
        <v>474</v>
      </c>
      <c r="C17" s="25" t="s">
        <v>17</v>
      </c>
      <c r="D17" s="26">
        <v>8</v>
      </c>
      <c r="E17" s="26">
        <v>1</v>
      </c>
      <c r="F17" s="26">
        <v>1</v>
      </c>
      <c r="G17" s="26">
        <v>1</v>
      </c>
      <c r="H17" s="26">
        <v>1</v>
      </c>
      <c r="I17" s="26">
        <v>1</v>
      </c>
      <c r="J17" s="26">
        <v>1</v>
      </c>
      <c r="K17" s="115">
        <v>1</v>
      </c>
      <c r="L17" s="116">
        <f t="shared" si="0"/>
        <v>7</v>
      </c>
      <c r="M17" s="117">
        <f t="shared" si="1"/>
        <v>56</v>
      </c>
    </row>
    <row r="18" spans="1:13" s="1" customFormat="1">
      <c r="A18" s="26">
        <v>9</v>
      </c>
      <c r="B18" s="35" t="s">
        <v>475</v>
      </c>
      <c r="C18" s="25" t="s">
        <v>17</v>
      </c>
      <c r="D18" s="26">
        <v>1.1000000000000001</v>
      </c>
      <c r="E18" s="26">
        <v>6</v>
      </c>
      <c r="F18" s="26">
        <v>6</v>
      </c>
      <c r="G18" s="26">
        <v>6</v>
      </c>
      <c r="H18" s="26">
        <v>6</v>
      </c>
      <c r="I18" s="26">
        <v>6</v>
      </c>
      <c r="J18" s="26">
        <v>6</v>
      </c>
      <c r="K18" s="115">
        <v>6</v>
      </c>
      <c r="L18" s="116">
        <f t="shared" si="0"/>
        <v>42</v>
      </c>
      <c r="M18" s="117">
        <f t="shared" si="1"/>
        <v>46.2</v>
      </c>
    </row>
    <row r="19" spans="1:13" s="1" customFormat="1">
      <c r="A19" s="26">
        <v>10</v>
      </c>
      <c r="B19" s="35" t="s">
        <v>476</v>
      </c>
      <c r="C19" s="25" t="s">
        <v>17</v>
      </c>
      <c r="D19" s="26">
        <v>1.1000000000000001</v>
      </c>
      <c r="E19" s="26">
        <v>1</v>
      </c>
      <c r="F19" s="26">
        <v>1</v>
      </c>
      <c r="G19" s="26">
        <v>1</v>
      </c>
      <c r="H19" s="26">
        <v>1</v>
      </c>
      <c r="I19" s="26">
        <v>1</v>
      </c>
      <c r="J19" s="26">
        <v>1</v>
      </c>
      <c r="K19" s="115">
        <v>1</v>
      </c>
      <c r="L19" s="116">
        <f t="shared" si="0"/>
        <v>7</v>
      </c>
      <c r="M19" s="117">
        <f t="shared" si="1"/>
        <v>7.7000000000000011</v>
      </c>
    </row>
    <row r="20" spans="1:13" s="1" customFormat="1">
      <c r="A20" s="26">
        <v>11</v>
      </c>
      <c r="B20" s="35" t="s">
        <v>477</v>
      </c>
      <c r="C20" s="25" t="s">
        <v>17</v>
      </c>
      <c r="D20" s="26">
        <v>1.1000000000000001</v>
      </c>
      <c r="E20" s="26">
        <v>1</v>
      </c>
      <c r="F20" s="26">
        <v>1</v>
      </c>
      <c r="G20" s="26">
        <v>1</v>
      </c>
      <c r="H20" s="26">
        <v>1</v>
      </c>
      <c r="I20" s="26">
        <v>1</v>
      </c>
      <c r="J20" s="26">
        <v>1</v>
      </c>
      <c r="K20" s="115">
        <v>1</v>
      </c>
      <c r="L20" s="116">
        <f t="shared" si="0"/>
        <v>7</v>
      </c>
      <c r="M20" s="117">
        <f t="shared" si="1"/>
        <v>7.7000000000000011</v>
      </c>
    </row>
    <row r="21" spans="1:13" s="1" customFormat="1">
      <c r="A21" s="26">
        <v>12</v>
      </c>
      <c r="B21" s="35" t="s">
        <v>478</v>
      </c>
      <c r="C21" s="25" t="s">
        <v>17</v>
      </c>
      <c r="D21" s="26">
        <v>1.1000000000000001</v>
      </c>
      <c r="E21" s="26">
        <v>1</v>
      </c>
      <c r="F21" s="26">
        <v>1</v>
      </c>
      <c r="G21" s="26">
        <v>1</v>
      </c>
      <c r="H21" s="26">
        <v>1</v>
      </c>
      <c r="I21" s="26">
        <v>1</v>
      </c>
      <c r="J21" s="26">
        <v>1</v>
      </c>
      <c r="K21" s="115">
        <v>1</v>
      </c>
      <c r="L21" s="116">
        <f t="shared" si="0"/>
        <v>7</v>
      </c>
      <c r="M21" s="117">
        <f t="shared" si="1"/>
        <v>7.7000000000000011</v>
      </c>
    </row>
    <row r="22" spans="1:13" s="1" customFormat="1">
      <c r="A22" s="26">
        <v>13</v>
      </c>
      <c r="B22" s="35" t="s">
        <v>479</v>
      </c>
      <c r="C22" s="25" t="s">
        <v>17</v>
      </c>
      <c r="D22" s="26">
        <v>1.1000000000000001</v>
      </c>
      <c r="E22" s="26">
        <v>1</v>
      </c>
      <c r="F22" s="26">
        <v>1</v>
      </c>
      <c r="G22" s="26">
        <v>1</v>
      </c>
      <c r="H22" s="26">
        <v>1</v>
      </c>
      <c r="I22" s="26">
        <v>1</v>
      </c>
      <c r="J22" s="26">
        <v>1</v>
      </c>
      <c r="K22" s="115">
        <v>1</v>
      </c>
      <c r="L22" s="116">
        <f t="shared" si="0"/>
        <v>7</v>
      </c>
      <c r="M22" s="117">
        <f t="shared" si="1"/>
        <v>7.7000000000000011</v>
      </c>
    </row>
    <row r="23" spans="1:13" s="1" customFormat="1">
      <c r="A23" s="26">
        <v>14</v>
      </c>
      <c r="B23" s="35" t="s">
        <v>21</v>
      </c>
      <c r="C23" s="25" t="s">
        <v>17</v>
      </c>
      <c r="D23" s="26">
        <v>1.1000000000000001</v>
      </c>
      <c r="E23" s="26">
        <v>1</v>
      </c>
      <c r="F23" s="26">
        <v>1</v>
      </c>
      <c r="G23" s="26">
        <v>1</v>
      </c>
      <c r="H23" s="26">
        <v>1</v>
      </c>
      <c r="I23" s="26">
        <v>1</v>
      </c>
      <c r="J23" s="26">
        <v>1</v>
      </c>
      <c r="K23" s="115">
        <v>1</v>
      </c>
      <c r="L23" s="116">
        <f t="shared" si="0"/>
        <v>7</v>
      </c>
      <c r="M23" s="117">
        <f t="shared" si="1"/>
        <v>7.7000000000000011</v>
      </c>
    </row>
    <row r="24" spans="1:13" s="1" customFormat="1">
      <c r="A24" s="26">
        <v>15</v>
      </c>
      <c r="B24" s="35" t="s">
        <v>480</v>
      </c>
      <c r="C24" s="25" t="s">
        <v>17</v>
      </c>
      <c r="D24" s="26">
        <v>1.1000000000000001</v>
      </c>
      <c r="E24" s="26">
        <v>2</v>
      </c>
      <c r="F24" s="26">
        <v>2</v>
      </c>
      <c r="G24" s="26">
        <v>2</v>
      </c>
      <c r="H24" s="26">
        <v>2</v>
      </c>
      <c r="I24" s="26">
        <v>2</v>
      </c>
      <c r="J24" s="26">
        <v>2</v>
      </c>
      <c r="K24" s="115">
        <v>2</v>
      </c>
      <c r="L24" s="116">
        <f t="shared" si="0"/>
        <v>14</v>
      </c>
      <c r="M24" s="117">
        <f t="shared" si="1"/>
        <v>15.400000000000002</v>
      </c>
    </row>
    <row r="25" spans="1:13" s="1" customFormat="1">
      <c r="A25" s="26">
        <v>16</v>
      </c>
      <c r="B25" s="35" t="s">
        <v>481</v>
      </c>
      <c r="C25" s="25" t="s">
        <v>17</v>
      </c>
      <c r="D25" s="26">
        <v>1.1000000000000001</v>
      </c>
      <c r="E25" s="26">
        <v>3</v>
      </c>
      <c r="F25" s="26">
        <v>3</v>
      </c>
      <c r="G25" s="26">
        <v>3</v>
      </c>
      <c r="H25" s="26">
        <v>3</v>
      </c>
      <c r="I25" s="26">
        <v>3</v>
      </c>
      <c r="J25" s="26">
        <v>3</v>
      </c>
      <c r="K25" s="115">
        <v>3</v>
      </c>
      <c r="L25" s="116">
        <f t="shared" si="0"/>
        <v>21</v>
      </c>
      <c r="M25" s="117">
        <f t="shared" si="1"/>
        <v>23.1</v>
      </c>
    </row>
    <row r="26" spans="1:13" s="1" customFormat="1">
      <c r="A26" s="26">
        <v>17</v>
      </c>
      <c r="B26" s="35" t="s">
        <v>482</v>
      </c>
      <c r="C26" s="25" t="s">
        <v>17</v>
      </c>
      <c r="D26" s="26">
        <v>1.1000000000000001</v>
      </c>
      <c r="E26" s="26">
        <v>3</v>
      </c>
      <c r="F26" s="26">
        <v>3</v>
      </c>
      <c r="G26" s="26">
        <v>3</v>
      </c>
      <c r="H26" s="26">
        <v>3</v>
      </c>
      <c r="I26" s="26">
        <v>3</v>
      </c>
      <c r="J26" s="26">
        <v>3</v>
      </c>
      <c r="K26" s="115">
        <v>3</v>
      </c>
      <c r="L26" s="116">
        <f t="shared" si="0"/>
        <v>21</v>
      </c>
      <c r="M26" s="117">
        <f t="shared" si="1"/>
        <v>23.1</v>
      </c>
    </row>
    <row r="27" spans="1:13" s="1" customFormat="1">
      <c r="A27" s="26">
        <v>18</v>
      </c>
      <c r="B27" s="35" t="s">
        <v>483</v>
      </c>
      <c r="C27" s="25" t="s">
        <v>17</v>
      </c>
      <c r="D27" s="26">
        <v>1.1000000000000001</v>
      </c>
      <c r="E27" s="26">
        <v>3</v>
      </c>
      <c r="F27" s="26">
        <v>3</v>
      </c>
      <c r="G27" s="26">
        <v>3</v>
      </c>
      <c r="H27" s="26">
        <v>3</v>
      </c>
      <c r="I27" s="26">
        <v>3</v>
      </c>
      <c r="J27" s="26">
        <v>3</v>
      </c>
      <c r="K27" s="115">
        <v>3</v>
      </c>
      <c r="L27" s="116">
        <f t="shared" si="0"/>
        <v>21</v>
      </c>
      <c r="M27" s="117">
        <f t="shared" si="1"/>
        <v>23.1</v>
      </c>
    </row>
    <row r="28" spans="1:13" s="1" customFormat="1">
      <c r="A28" s="26">
        <v>19</v>
      </c>
      <c r="B28" s="35" t="s">
        <v>484</v>
      </c>
      <c r="C28" s="25" t="s">
        <v>17</v>
      </c>
      <c r="D28" s="26">
        <v>1.1000000000000001</v>
      </c>
      <c r="E28" s="26">
        <v>5</v>
      </c>
      <c r="F28" s="26">
        <v>5</v>
      </c>
      <c r="G28" s="26">
        <v>5</v>
      </c>
      <c r="H28" s="26">
        <v>5</v>
      </c>
      <c r="I28" s="26">
        <v>5</v>
      </c>
      <c r="J28" s="26">
        <v>5</v>
      </c>
      <c r="K28" s="115">
        <v>5</v>
      </c>
      <c r="L28" s="116">
        <f t="shared" si="0"/>
        <v>35</v>
      </c>
      <c r="M28" s="117">
        <f t="shared" si="1"/>
        <v>38.5</v>
      </c>
    </row>
    <row r="29" spans="1:13" s="1" customFormat="1">
      <c r="A29" s="26">
        <v>20</v>
      </c>
      <c r="B29" s="35" t="s">
        <v>249</v>
      </c>
      <c r="C29" s="25" t="s">
        <v>17</v>
      </c>
      <c r="D29" s="26">
        <v>1.1000000000000001</v>
      </c>
      <c r="E29" s="26">
        <v>3</v>
      </c>
      <c r="F29" s="26">
        <v>3</v>
      </c>
      <c r="G29" s="26">
        <v>3</v>
      </c>
      <c r="H29" s="26">
        <v>3</v>
      </c>
      <c r="I29" s="26">
        <v>3</v>
      </c>
      <c r="J29" s="26">
        <v>3</v>
      </c>
      <c r="K29" s="115">
        <v>3</v>
      </c>
      <c r="L29" s="116">
        <f t="shared" si="0"/>
        <v>21</v>
      </c>
      <c r="M29" s="117">
        <f t="shared" si="1"/>
        <v>23.1</v>
      </c>
    </row>
    <row r="30" spans="1:13" s="1" customFormat="1">
      <c r="A30" s="26">
        <v>21</v>
      </c>
      <c r="B30" s="35" t="s">
        <v>250</v>
      </c>
      <c r="C30" s="25" t="s">
        <v>17</v>
      </c>
      <c r="D30" s="26">
        <v>1.1000000000000001</v>
      </c>
      <c r="E30" s="26">
        <v>3</v>
      </c>
      <c r="F30" s="26">
        <v>3</v>
      </c>
      <c r="G30" s="26">
        <v>3</v>
      </c>
      <c r="H30" s="26">
        <v>3</v>
      </c>
      <c r="I30" s="26">
        <v>3</v>
      </c>
      <c r="J30" s="26">
        <v>3</v>
      </c>
      <c r="K30" s="115">
        <v>3</v>
      </c>
      <c r="L30" s="116">
        <f t="shared" si="0"/>
        <v>21</v>
      </c>
      <c r="M30" s="117">
        <f t="shared" si="1"/>
        <v>23.1</v>
      </c>
    </row>
    <row r="31" spans="1:13" s="1" customFormat="1">
      <c r="A31" s="26">
        <v>22</v>
      </c>
      <c r="B31" s="35" t="s">
        <v>485</v>
      </c>
      <c r="C31" s="25" t="s">
        <v>17</v>
      </c>
      <c r="D31" s="26">
        <v>1.1000000000000001</v>
      </c>
      <c r="E31" s="26">
        <v>3</v>
      </c>
      <c r="F31" s="26">
        <v>3</v>
      </c>
      <c r="G31" s="26">
        <v>3</v>
      </c>
      <c r="H31" s="26">
        <v>3</v>
      </c>
      <c r="I31" s="26">
        <v>3</v>
      </c>
      <c r="J31" s="26">
        <v>3</v>
      </c>
      <c r="K31" s="115">
        <v>3</v>
      </c>
      <c r="L31" s="116">
        <f t="shared" si="0"/>
        <v>21</v>
      </c>
      <c r="M31" s="117">
        <f t="shared" si="1"/>
        <v>23.1</v>
      </c>
    </row>
    <row r="32" spans="1:13" s="1" customFormat="1">
      <c r="A32" s="26">
        <v>23</v>
      </c>
      <c r="B32" s="35" t="s">
        <v>486</v>
      </c>
      <c r="C32" s="25" t="s">
        <v>17</v>
      </c>
      <c r="D32" s="26">
        <v>8</v>
      </c>
      <c r="E32" s="26">
        <v>1</v>
      </c>
      <c r="F32" s="26">
        <v>1</v>
      </c>
      <c r="G32" s="26">
        <v>1</v>
      </c>
      <c r="H32" s="26">
        <v>1</v>
      </c>
      <c r="I32" s="26">
        <v>1</v>
      </c>
      <c r="J32" s="26">
        <v>1</v>
      </c>
      <c r="K32" s="115">
        <v>1</v>
      </c>
      <c r="L32" s="116">
        <f t="shared" si="0"/>
        <v>7</v>
      </c>
      <c r="M32" s="117">
        <f t="shared" si="1"/>
        <v>56</v>
      </c>
    </row>
    <row r="33" spans="1:13" s="1" customFormat="1">
      <c r="A33" s="26">
        <v>24</v>
      </c>
      <c r="B33" s="35" t="s">
        <v>487</v>
      </c>
      <c r="C33" s="25" t="s">
        <v>17</v>
      </c>
      <c r="D33" s="26">
        <v>1.1000000000000001</v>
      </c>
      <c r="E33" s="26">
        <v>2</v>
      </c>
      <c r="F33" s="26">
        <v>2</v>
      </c>
      <c r="G33" s="26">
        <v>2</v>
      </c>
      <c r="H33" s="26">
        <v>2</v>
      </c>
      <c r="I33" s="26">
        <v>2</v>
      </c>
      <c r="J33" s="26">
        <v>2</v>
      </c>
      <c r="K33" s="115">
        <v>2</v>
      </c>
      <c r="L33" s="116">
        <f t="shared" si="0"/>
        <v>14</v>
      </c>
      <c r="M33" s="117">
        <f t="shared" si="1"/>
        <v>15.400000000000002</v>
      </c>
    </row>
    <row r="34" spans="1:13" s="1" customFormat="1">
      <c r="A34" s="26">
        <v>25</v>
      </c>
      <c r="B34" s="35" t="s">
        <v>459</v>
      </c>
      <c r="C34" s="25" t="s">
        <v>17</v>
      </c>
      <c r="D34" s="26">
        <v>1.1000000000000001</v>
      </c>
      <c r="E34" s="26">
        <v>2</v>
      </c>
      <c r="F34" s="26">
        <v>2</v>
      </c>
      <c r="G34" s="26">
        <v>2</v>
      </c>
      <c r="H34" s="26">
        <v>2</v>
      </c>
      <c r="I34" s="26">
        <v>2</v>
      </c>
      <c r="J34" s="26">
        <v>2</v>
      </c>
      <c r="K34" s="115">
        <v>2</v>
      </c>
      <c r="L34" s="116">
        <f t="shared" si="0"/>
        <v>14</v>
      </c>
      <c r="M34" s="117">
        <f t="shared" si="1"/>
        <v>15.400000000000002</v>
      </c>
    </row>
    <row r="35" spans="1:13" s="1" customFormat="1">
      <c r="A35" s="26">
        <v>26</v>
      </c>
      <c r="B35" s="35" t="s">
        <v>458</v>
      </c>
      <c r="C35" s="25" t="s">
        <v>17</v>
      </c>
      <c r="D35" s="26">
        <v>1.1000000000000001</v>
      </c>
      <c r="E35" s="26">
        <v>3</v>
      </c>
      <c r="F35" s="26">
        <v>3</v>
      </c>
      <c r="G35" s="26">
        <v>3</v>
      </c>
      <c r="H35" s="26">
        <v>3</v>
      </c>
      <c r="I35" s="26">
        <v>3</v>
      </c>
      <c r="J35" s="26">
        <v>3</v>
      </c>
      <c r="K35" s="115">
        <v>3</v>
      </c>
      <c r="L35" s="116">
        <f t="shared" si="0"/>
        <v>21</v>
      </c>
      <c r="M35" s="117">
        <f t="shared" si="1"/>
        <v>23.1</v>
      </c>
    </row>
    <row r="36" spans="1:13" s="1" customFormat="1">
      <c r="A36" s="26">
        <v>27</v>
      </c>
      <c r="B36" s="35" t="s">
        <v>457</v>
      </c>
      <c r="C36" s="25" t="s">
        <v>17</v>
      </c>
      <c r="D36" s="26">
        <v>1.1000000000000001</v>
      </c>
      <c r="E36" s="26">
        <v>2</v>
      </c>
      <c r="F36" s="26">
        <v>2</v>
      </c>
      <c r="G36" s="26">
        <v>2</v>
      </c>
      <c r="H36" s="26">
        <v>2</v>
      </c>
      <c r="I36" s="26">
        <v>2</v>
      </c>
      <c r="J36" s="26">
        <v>2</v>
      </c>
      <c r="K36" s="115">
        <v>2</v>
      </c>
      <c r="L36" s="116">
        <f t="shared" si="0"/>
        <v>14</v>
      </c>
      <c r="M36" s="117">
        <f t="shared" si="1"/>
        <v>15.400000000000002</v>
      </c>
    </row>
    <row r="37" spans="1:13" s="1" customFormat="1">
      <c r="A37" s="26">
        <v>28</v>
      </c>
      <c r="B37" s="35" t="s">
        <v>488</v>
      </c>
      <c r="C37" s="25" t="s">
        <v>17</v>
      </c>
      <c r="D37" s="26">
        <v>1.1000000000000001</v>
      </c>
      <c r="E37" s="26">
        <v>2</v>
      </c>
      <c r="F37" s="26">
        <v>2</v>
      </c>
      <c r="G37" s="26">
        <v>2</v>
      </c>
      <c r="H37" s="26">
        <v>2</v>
      </c>
      <c r="I37" s="26">
        <v>2</v>
      </c>
      <c r="J37" s="26">
        <v>2</v>
      </c>
      <c r="K37" s="115">
        <v>2</v>
      </c>
      <c r="L37" s="116">
        <f t="shared" si="0"/>
        <v>14</v>
      </c>
      <c r="M37" s="117">
        <f t="shared" si="1"/>
        <v>15.400000000000002</v>
      </c>
    </row>
    <row r="38" spans="1:13" s="1" customFormat="1">
      <c r="A38" s="26">
        <v>29</v>
      </c>
      <c r="B38" s="35" t="s">
        <v>489</v>
      </c>
      <c r="C38" s="25" t="s">
        <v>17</v>
      </c>
      <c r="D38" s="26">
        <v>1.1000000000000001</v>
      </c>
      <c r="E38" s="26">
        <v>3</v>
      </c>
      <c r="F38" s="26">
        <v>3</v>
      </c>
      <c r="G38" s="26">
        <v>3</v>
      </c>
      <c r="H38" s="26">
        <v>3</v>
      </c>
      <c r="I38" s="26">
        <v>3</v>
      </c>
      <c r="J38" s="26">
        <v>3</v>
      </c>
      <c r="K38" s="115">
        <v>3</v>
      </c>
      <c r="L38" s="116">
        <f t="shared" si="0"/>
        <v>21</v>
      </c>
      <c r="M38" s="117">
        <f t="shared" si="1"/>
        <v>23.1</v>
      </c>
    </row>
    <row r="39" spans="1:13" s="1" customFormat="1" ht="15.75" customHeight="1">
      <c r="A39" s="26">
        <v>30</v>
      </c>
      <c r="B39" s="35" t="s">
        <v>490</v>
      </c>
      <c r="C39" s="25" t="s">
        <v>17</v>
      </c>
      <c r="D39" s="26">
        <v>1.1000000000000001</v>
      </c>
      <c r="E39" s="26">
        <v>2</v>
      </c>
      <c r="F39" s="26">
        <v>2</v>
      </c>
      <c r="G39" s="26">
        <v>2</v>
      </c>
      <c r="H39" s="26">
        <v>2</v>
      </c>
      <c r="I39" s="26">
        <v>2</v>
      </c>
      <c r="J39" s="26">
        <v>2</v>
      </c>
      <c r="K39" s="115">
        <v>2</v>
      </c>
      <c r="L39" s="116">
        <f t="shared" si="0"/>
        <v>14</v>
      </c>
      <c r="M39" s="117">
        <f t="shared" si="1"/>
        <v>15.400000000000002</v>
      </c>
    </row>
    <row r="40" spans="1:13" s="1" customFormat="1">
      <c r="A40" s="26">
        <v>31</v>
      </c>
      <c r="B40" s="35" t="s">
        <v>462</v>
      </c>
      <c r="C40" s="25" t="s">
        <v>17</v>
      </c>
      <c r="D40" s="26">
        <v>1.1000000000000001</v>
      </c>
      <c r="E40" s="26">
        <v>2</v>
      </c>
      <c r="F40" s="26">
        <v>2</v>
      </c>
      <c r="G40" s="26">
        <v>2</v>
      </c>
      <c r="H40" s="26">
        <v>2</v>
      </c>
      <c r="I40" s="26">
        <v>2</v>
      </c>
      <c r="J40" s="26">
        <v>2</v>
      </c>
      <c r="K40" s="115">
        <v>2</v>
      </c>
      <c r="L40" s="116">
        <f t="shared" si="0"/>
        <v>14</v>
      </c>
      <c r="M40" s="117">
        <f t="shared" si="1"/>
        <v>15.400000000000002</v>
      </c>
    </row>
    <row r="41" spans="1:13" s="1" customFormat="1">
      <c r="A41" s="26">
        <v>32</v>
      </c>
      <c r="B41" s="35" t="s">
        <v>491</v>
      </c>
      <c r="C41" s="25" t="s">
        <v>17</v>
      </c>
      <c r="D41" s="26">
        <v>1.1000000000000001</v>
      </c>
      <c r="E41" s="26">
        <v>3</v>
      </c>
      <c r="F41" s="26">
        <v>3</v>
      </c>
      <c r="G41" s="26">
        <v>3</v>
      </c>
      <c r="H41" s="26">
        <v>3</v>
      </c>
      <c r="I41" s="26">
        <v>3</v>
      </c>
      <c r="J41" s="26">
        <v>3</v>
      </c>
      <c r="K41" s="115">
        <v>3</v>
      </c>
      <c r="L41" s="116">
        <f t="shared" si="0"/>
        <v>21</v>
      </c>
      <c r="M41" s="117">
        <f t="shared" si="1"/>
        <v>23.1</v>
      </c>
    </row>
    <row r="42" spans="1:13" s="1" customFormat="1">
      <c r="A42" s="26">
        <v>33</v>
      </c>
      <c r="B42" s="35" t="s">
        <v>463</v>
      </c>
      <c r="C42" s="25" t="s">
        <v>17</v>
      </c>
      <c r="D42" s="26">
        <v>1.1000000000000001</v>
      </c>
      <c r="E42" s="26">
        <v>3</v>
      </c>
      <c r="F42" s="26">
        <v>3</v>
      </c>
      <c r="G42" s="26">
        <v>3</v>
      </c>
      <c r="H42" s="26">
        <v>3</v>
      </c>
      <c r="I42" s="26">
        <v>3</v>
      </c>
      <c r="J42" s="26">
        <v>3</v>
      </c>
      <c r="K42" s="115">
        <v>3</v>
      </c>
      <c r="L42" s="116">
        <f t="shared" si="0"/>
        <v>21</v>
      </c>
      <c r="M42" s="117">
        <f t="shared" si="1"/>
        <v>23.1</v>
      </c>
    </row>
    <row r="43" spans="1:13" s="1" customFormat="1">
      <c r="A43" s="26">
        <v>34</v>
      </c>
      <c r="B43" s="35" t="s">
        <v>492</v>
      </c>
      <c r="C43" s="25" t="s">
        <v>17</v>
      </c>
      <c r="D43" s="26">
        <v>1.1000000000000001</v>
      </c>
      <c r="E43" s="26">
        <v>2</v>
      </c>
      <c r="F43" s="26">
        <v>2</v>
      </c>
      <c r="G43" s="26">
        <v>2</v>
      </c>
      <c r="H43" s="26">
        <v>2</v>
      </c>
      <c r="I43" s="26">
        <v>2</v>
      </c>
      <c r="J43" s="26">
        <v>2</v>
      </c>
      <c r="K43" s="115">
        <v>2</v>
      </c>
      <c r="L43" s="116">
        <f t="shared" si="0"/>
        <v>14</v>
      </c>
      <c r="M43" s="117">
        <f t="shared" si="1"/>
        <v>15.400000000000002</v>
      </c>
    </row>
    <row r="44" spans="1:13" s="1" customFormat="1">
      <c r="A44" s="26">
        <v>35</v>
      </c>
      <c r="B44" s="35" t="s">
        <v>493</v>
      </c>
      <c r="C44" s="25" t="s">
        <v>17</v>
      </c>
      <c r="D44" s="26">
        <v>1.1000000000000001</v>
      </c>
      <c r="E44" s="26">
        <v>1</v>
      </c>
      <c r="F44" s="26">
        <v>1</v>
      </c>
      <c r="G44" s="26">
        <v>1</v>
      </c>
      <c r="H44" s="26">
        <v>1</v>
      </c>
      <c r="I44" s="26">
        <v>1</v>
      </c>
      <c r="J44" s="26">
        <v>1</v>
      </c>
      <c r="K44" s="115">
        <v>1</v>
      </c>
      <c r="L44" s="116">
        <f t="shared" si="0"/>
        <v>7</v>
      </c>
      <c r="M44" s="117">
        <f t="shared" si="1"/>
        <v>7.7000000000000011</v>
      </c>
    </row>
    <row r="45" spans="1:13" s="1" customFormat="1">
      <c r="A45" s="26">
        <v>36</v>
      </c>
      <c r="B45" s="35" t="s">
        <v>494</v>
      </c>
      <c r="C45" s="25" t="s">
        <v>17</v>
      </c>
      <c r="D45" s="26">
        <v>1.1000000000000001</v>
      </c>
      <c r="E45" s="26">
        <v>2</v>
      </c>
      <c r="F45" s="26">
        <v>2</v>
      </c>
      <c r="G45" s="26">
        <v>2</v>
      </c>
      <c r="H45" s="26">
        <v>2</v>
      </c>
      <c r="I45" s="26">
        <v>2</v>
      </c>
      <c r="J45" s="26">
        <v>2</v>
      </c>
      <c r="K45" s="115">
        <v>2</v>
      </c>
      <c r="L45" s="116">
        <f t="shared" si="0"/>
        <v>14</v>
      </c>
      <c r="M45" s="117">
        <f t="shared" si="1"/>
        <v>15.400000000000002</v>
      </c>
    </row>
    <row r="46" spans="1:13" s="1" customFormat="1">
      <c r="A46" s="26">
        <v>37</v>
      </c>
      <c r="B46" s="35" t="s">
        <v>495</v>
      </c>
      <c r="C46" s="25" t="s">
        <v>17</v>
      </c>
      <c r="D46" s="26">
        <v>1.1000000000000001</v>
      </c>
      <c r="E46" s="26">
        <v>3</v>
      </c>
      <c r="F46" s="26">
        <v>3</v>
      </c>
      <c r="G46" s="26">
        <v>3</v>
      </c>
      <c r="H46" s="26">
        <v>3</v>
      </c>
      <c r="I46" s="26">
        <v>3</v>
      </c>
      <c r="J46" s="26">
        <v>3</v>
      </c>
      <c r="K46" s="115">
        <v>3</v>
      </c>
      <c r="L46" s="116">
        <f t="shared" si="0"/>
        <v>21</v>
      </c>
      <c r="M46" s="117">
        <f t="shared" si="1"/>
        <v>23.1</v>
      </c>
    </row>
    <row r="47" spans="1:13" s="1" customFormat="1">
      <c r="A47" s="26">
        <v>38</v>
      </c>
      <c r="B47" s="35" t="s">
        <v>496</v>
      </c>
      <c r="C47" s="25" t="s">
        <v>17</v>
      </c>
      <c r="D47" s="26">
        <v>1.1000000000000001</v>
      </c>
      <c r="E47" s="26">
        <v>2</v>
      </c>
      <c r="F47" s="26">
        <v>2</v>
      </c>
      <c r="G47" s="26">
        <v>2</v>
      </c>
      <c r="H47" s="26">
        <v>2</v>
      </c>
      <c r="I47" s="26">
        <v>2</v>
      </c>
      <c r="J47" s="26">
        <v>2</v>
      </c>
      <c r="K47" s="115">
        <v>2</v>
      </c>
      <c r="L47" s="116">
        <f t="shared" si="0"/>
        <v>14</v>
      </c>
      <c r="M47" s="117">
        <f t="shared" si="1"/>
        <v>15.400000000000002</v>
      </c>
    </row>
    <row r="48" spans="1:13" s="1" customFormat="1">
      <c r="A48" s="26">
        <v>39</v>
      </c>
      <c r="B48" s="35" t="s">
        <v>350</v>
      </c>
      <c r="C48" s="25" t="s">
        <v>17</v>
      </c>
      <c r="D48" s="26">
        <v>1.1000000000000001</v>
      </c>
      <c r="E48" s="26">
        <v>2</v>
      </c>
      <c r="F48" s="26">
        <v>2</v>
      </c>
      <c r="G48" s="26">
        <v>2</v>
      </c>
      <c r="H48" s="26">
        <v>2</v>
      </c>
      <c r="I48" s="26">
        <v>2</v>
      </c>
      <c r="J48" s="26">
        <v>2</v>
      </c>
      <c r="K48" s="115">
        <v>2</v>
      </c>
      <c r="L48" s="116">
        <f t="shared" si="0"/>
        <v>14</v>
      </c>
      <c r="M48" s="117">
        <f t="shared" si="1"/>
        <v>15.400000000000002</v>
      </c>
    </row>
    <row r="49" spans="1:1021" s="1" customFormat="1">
      <c r="A49" s="26">
        <v>40</v>
      </c>
      <c r="B49" s="35" t="s">
        <v>497</v>
      </c>
      <c r="C49" s="25" t="s">
        <v>17</v>
      </c>
      <c r="D49" s="26">
        <v>1.1000000000000001</v>
      </c>
      <c r="E49" s="26">
        <v>3</v>
      </c>
      <c r="F49" s="26">
        <v>3</v>
      </c>
      <c r="G49" s="26">
        <v>3</v>
      </c>
      <c r="H49" s="26">
        <v>3</v>
      </c>
      <c r="I49" s="26">
        <v>3</v>
      </c>
      <c r="J49" s="26">
        <v>3</v>
      </c>
      <c r="K49" s="115">
        <v>3</v>
      </c>
      <c r="L49" s="116">
        <f t="shared" si="0"/>
        <v>21</v>
      </c>
      <c r="M49" s="117">
        <f t="shared" si="1"/>
        <v>23.1</v>
      </c>
    </row>
    <row r="50" spans="1:1021" s="1" customFormat="1">
      <c r="A50" s="26">
        <v>41</v>
      </c>
      <c r="B50" s="35" t="s">
        <v>498</v>
      </c>
      <c r="C50" s="25" t="s">
        <v>17</v>
      </c>
      <c r="D50" s="26">
        <v>1.1000000000000001</v>
      </c>
      <c r="E50" s="26">
        <v>2</v>
      </c>
      <c r="F50" s="26">
        <v>2</v>
      </c>
      <c r="G50" s="26">
        <v>2</v>
      </c>
      <c r="H50" s="26">
        <v>2</v>
      </c>
      <c r="I50" s="26">
        <v>2</v>
      </c>
      <c r="J50" s="26">
        <v>2</v>
      </c>
      <c r="K50" s="115">
        <v>2</v>
      </c>
      <c r="L50" s="116">
        <f t="shared" si="0"/>
        <v>14</v>
      </c>
      <c r="M50" s="117">
        <f t="shared" si="1"/>
        <v>15.400000000000002</v>
      </c>
    </row>
    <row r="51" spans="1:1021" s="1" customFormat="1">
      <c r="A51" s="26">
        <v>42</v>
      </c>
      <c r="B51" s="66" t="s">
        <v>499</v>
      </c>
      <c r="C51" s="25" t="s">
        <v>17</v>
      </c>
      <c r="D51" s="26">
        <v>1.1000000000000001</v>
      </c>
      <c r="E51" s="26">
        <v>3</v>
      </c>
      <c r="F51" s="26">
        <v>3</v>
      </c>
      <c r="G51" s="26">
        <v>3</v>
      </c>
      <c r="H51" s="26">
        <v>3</v>
      </c>
      <c r="I51" s="26">
        <v>3</v>
      </c>
      <c r="J51" s="26">
        <v>3</v>
      </c>
      <c r="K51" s="115">
        <v>3</v>
      </c>
      <c r="L51" s="116">
        <f t="shared" si="0"/>
        <v>21</v>
      </c>
      <c r="M51" s="117">
        <f t="shared" si="1"/>
        <v>23.1</v>
      </c>
    </row>
    <row r="52" spans="1:1021" ht="13.5" thickBot="1">
      <c r="A52" s="118">
        <v>43</v>
      </c>
      <c r="B52" s="66" t="s">
        <v>500</v>
      </c>
      <c r="C52" s="119" t="s">
        <v>17</v>
      </c>
      <c r="D52" s="118">
        <v>1.1000000000000001</v>
      </c>
      <c r="E52" s="118">
        <v>2</v>
      </c>
      <c r="F52" s="118">
        <v>2</v>
      </c>
      <c r="G52" s="118">
        <v>2</v>
      </c>
      <c r="H52" s="118">
        <v>2</v>
      </c>
      <c r="I52" s="118">
        <v>2</v>
      </c>
      <c r="J52" s="118">
        <v>2</v>
      </c>
      <c r="K52" s="120">
        <v>2</v>
      </c>
      <c r="L52" s="121">
        <f t="shared" si="0"/>
        <v>14</v>
      </c>
      <c r="M52" s="122">
        <f t="shared" si="1"/>
        <v>15.400000000000002</v>
      </c>
    </row>
    <row r="53" spans="1:1021" s="33" customFormat="1" ht="13.5" thickBot="1">
      <c r="A53" s="129" t="s">
        <v>238</v>
      </c>
      <c r="B53" s="130"/>
      <c r="C53" s="130"/>
      <c r="D53" s="130"/>
      <c r="E53" s="62">
        <f>SUM(E10:E52)</f>
        <v>107</v>
      </c>
      <c r="F53" s="62">
        <f t="shared" ref="F53:K53" si="2">SUM(F10:F52)</f>
        <v>107</v>
      </c>
      <c r="G53" s="62">
        <f t="shared" si="2"/>
        <v>107</v>
      </c>
      <c r="H53" s="62">
        <f t="shared" si="2"/>
        <v>107</v>
      </c>
      <c r="I53" s="62">
        <f t="shared" si="2"/>
        <v>107</v>
      </c>
      <c r="J53" s="62">
        <f t="shared" si="2"/>
        <v>107</v>
      </c>
      <c r="K53" s="64">
        <f t="shared" si="2"/>
        <v>107</v>
      </c>
      <c r="L53" s="131"/>
      <c r="M53" s="1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2"/>
      <c r="DE53" s="32"/>
      <c r="DF53" s="32"/>
      <c r="DG53" s="32"/>
      <c r="DH53" s="32"/>
      <c r="DI53" s="32"/>
      <c r="DJ53" s="32"/>
      <c r="DK53" s="32"/>
      <c r="DL53" s="32"/>
      <c r="DM53" s="32"/>
      <c r="DN53" s="32"/>
      <c r="DO53" s="32"/>
      <c r="DP53" s="32"/>
      <c r="DQ53" s="32"/>
      <c r="DR53" s="32"/>
      <c r="DS53" s="32"/>
      <c r="DT53" s="32"/>
      <c r="DU53" s="32"/>
      <c r="DV53" s="32"/>
      <c r="DW53" s="32"/>
      <c r="DX53" s="32"/>
      <c r="DY53" s="32"/>
      <c r="DZ53" s="32"/>
      <c r="EA53" s="32"/>
      <c r="EB53" s="32"/>
      <c r="EC53" s="32"/>
      <c r="ED53" s="32"/>
      <c r="EE53" s="32"/>
      <c r="EF53" s="32"/>
      <c r="EG53" s="32"/>
      <c r="EH53" s="32"/>
      <c r="EI53" s="32"/>
      <c r="EJ53" s="32"/>
      <c r="EK53" s="32"/>
      <c r="EL53" s="32"/>
      <c r="EM53" s="32"/>
      <c r="EN53" s="32"/>
      <c r="EO53" s="32"/>
      <c r="EP53" s="32"/>
      <c r="EQ53" s="32"/>
      <c r="ER53" s="32"/>
      <c r="ES53" s="32"/>
      <c r="ET53" s="32"/>
      <c r="EU53" s="32"/>
      <c r="EV53" s="32"/>
      <c r="EW53" s="32"/>
      <c r="EX53" s="32"/>
      <c r="EY53" s="32"/>
      <c r="EZ53" s="32"/>
      <c r="FA53" s="32"/>
      <c r="FB53" s="32"/>
      <c r="FC53" s="32"/>
      <c r="FD53" s="32"/>
      <c r="FE53" s="32"/>
      <c r="FF53" s="32"/>
      <c r="FG53" s="32"/>
      <c r="FH53" s="32"/>
      <c r="FI53" s="32"/>
      <c r="FJ53" s="32"/>
      <c r="FK53" s="32"/>
      <c r="FL53" s="32"/>
      <c r="FM53" s="32"/>
      <c r="FN53" s="32"/>
      <c r="FO53" s="32"/>
      <c r="FP53" s="32"/>
      <c r="FQ53" s="32"/>
      <c r="FR53" s="32"/>
      <c r="FS53" s="32"/>
      <c r="FT53" s="32"/>
      <c r="FU53" s="32"/>
      <c r="FV53" s="32"/>
      <c r="FW53" s="32"/>
      <c r="FX53" s="32"/>
      <c r="FY53" s="32"/>
      <c r="FZ53" s="32"/>
      <c r="GA53" s="32"/>
      <c r="GB53" s="32"/>
      <c r="GC53" s="32"/>
      <c r="GD53" s="32"/>
      <c r="GE53" s="32"/>
      <c r="GF53" s="32"/>
      <c r="GG53" s="32"/>
      <c r="GH53" s="32"/>
      <c r="GI53" s="32"/>
      <c r="GJ53" s="32"/>
      <c r="GK53" s="32"/>
      <c r="GL53" s="32"/>
      <c r="GM53" s="32"/>
      <c r="GN53" s="32"/>
      <c r="GO53" s="32"/>
      <c r="GP53" s="32"/>
      <c r="GQ53" s="32"/>
      <c r="GR53" s="32"/>
      <c r="GS53" s="32"/>
      <c r="GT53" s="32"/>
      <c r="GU53" s="32"/>
      <c r="GV53" s="32"/>
      <c r="GW53" s="32"/>
      <c r="GX53" s="32"/>
      <c r="GY53" s="32"/>
      <c r="GZ53" s="32"/>
      <c r="HA53" s="32"/>
      <c r="HB53" s="32"/>
      <c r="HC53" s="32"/>
      <c r="HD53" s="32"/>
      <c r="HE53" s="32"/>
      <c r="HF53" s="32"/>
      <c r="HG53" s="32"/>
      <c r="HH53" s="32"/>
      <c r="HI53" s="32"/>
      <c r="HJ53" s="32"/>
      <c r="HK53" s="32"/>
      <c r="HL53" s="32"/>
      <c r="HM53" s="32"/>
      <c r="HN53" s="32"/>
      <c r="HO53" s="32"/>
      <c r="HP53" s="32"/>
      <c r="HQ53" s="32"/>
      <c r="HR53" s="32"/>
      <c r="HS53" s="32"/>
      <c r="HT53" s="32"/>
      <c r="HU53" s="32"/>
      <c r="HV53" s="32"/>
      <c r="HW53" s="32"/>
      <c r="HX53" s="32"/>
      <c r="HY53" s="32"/>
      <c r="HZ53" s="32"/>
      <c r="IA53" s="32"/>
      <c r="IB53" s="32"/>
      <c r="IC53" s="32"/>
      <c r="ID53" s="32"/>
      <c r="IE53" s="32"/>
      <c r="IF53" s="32"/>
      <c r="IG53" s="32"/>
      <c r="IH53" s="32"/>
      <c r="II53" s="32"/>
      <c r="IJ53" s="32"/>
      <c r="IK53" s="32"/>
      <c r="IL53" s="32"/>
      <c r="IM53" s="32"/>
      <c r="IN53" s="32"/>
      <c r="IO53" s="32"/>
      <c r="IP53" s="32"/>
      <c r="IQ53" s="32"/>
      <c r="IR53" s="32"/>
      <c r="IS53" s="32"/>
      <c r="IT53" s="32"/>
      <c r="IU53" s="32"/>
      <c r="IV53" s="32"/>
      <c r="IW53" s="32"/>
      <c r="IX53" s="32"/>
      <c r="IY53" s="32"/>
      <c r="IZ53" s="32"/>
      <c r="JA53" s="32"/>
      <c r="JB53" s="32"/>
      <c r="JC53" s="32"/>
      <c r="JD53" s="32"/>
      <c r="JE53" s="32"/>
      <c r="JF53" s="32"/>
      <c r="JG53" s="32"/>
      <c r="JH53" s="32"/>
      <c r="JI53" s="32"/>
      <c r="JJ53" s="32"/>
      <c r="JK53" s="32"/>
      <c r="JL53" s="32"/>
      <c r="JM53" s="32"/>
      <c r="JN53" s="32"/>
      <c r="JO53" s="32"/>
      <c r="JP53" s="32"/>
      <c r="JQ53" s="32"/>
      <c r="JR53" s="32"/>
      <c r="JS53" s="32"/>
      <c r="JT53" s="32"/>
      <c r="JU53" s="32"/>
      <c r="JV53" s="32"/>
      <c r="JW53" s="32"/>
      <c r="JX53" s="32"/>
      <c r="JY53" s="32"/>
      <c r="JZ53" s="32"/>
      <c r="KA53" s="32"/>
      <c r="KB53" s="32"/>
      <c r="KC53" s="32"/>
      <c r="KD53" s="32"/>
      <c r="KE53" s="32"/>
      <c r="KF53" s="32"/>
      <c r="KG53" s="32"/>
      <c r="KH53" s="32"/>
      <c r="KI53" s="32"/>
      <c r="KJ53" s="32"/>
      <c r="KK53" s="32"/>
      <c r="KL53" s="32"/>
      <c r="KM53" s="32"/>
      <c r="KN53" s="32"/>
      <c r="KO53" s="32"/>
      <c r="KP53" s="32"/>
      <c r="KQ53" s="32"/>
      <c r="KR53" s="32"/>
      <c r="KS53" s="32"/>
      <c r="KT53" s="32"/>
      <c r="KU53" s="32"/>
      <c r="KV53" s="32"/>
      <c r="KW53" s="32"/>
      <c r="KX53" s="32"/>
      <c r="KY53" s="32"/>
      <c r="KZ53" s="32"/>
      <c r="LA53" s="32"/>
      <c r="LB53" s="32"/>
      <c r="LC53" s="32"/>
      <c r="LD53" s="32"/>
      <c r="LE53" s="32"/>
      <c r="LF53" s="32"/>
      <c r="LG53" s="32"/>
      <c r="LH53" s="32"/>
      <c r="LI53" s="32"/>
      <c r="LJ53" s="32"/>
      <c r="LK53" s="32"/>
      <c r="LL53" s="32"/>
      <c r="LM53" s="32"/>
      <c r="LN53" s="32"/>
      <c r="LO53" s="32"/>
      <c r="LP53" s="32"/>
      <c r="LQ53" s="32"/>
      <c r="LR53" s="32"/>
      <c r="LS53" s="32"/>
      <c r="LT53" s="32"/>
      <c r="LU53" s="32"/>
      <c r="LV53" s="32"/>
      <c r="LW53" s="32"/>
      <c r="LX53" s="32"/>
      <c r="LY53" s="32"/>
      <c r="LZ53" s="32"/>
      <c r="MA53" s="32"/>
      <c r="MB53" s="32"/>
      <c r="MC53" s="32"/>
      <c r="MD53" s="32"/>
      <c r="ME53" s="32"/>
      <c r="MF53" s="32"/>
      <c r="MG53" s="32"/>
      <c r="MH53" s="32"/>
      <c r="MI53" s="32"/>
      <c r="MJ53" s="32"/>
      <c r="MK53" s="32"/>
      <c r="ML53" s="32"/>
      <c r="MM53" s="32"/>
      <c r="MN53" s="32"/>
      <c r="MO53" s="32"/>
      <c r="MP53" s="32"/>
      <c r="MQ53" s="32"/>
      <c r="MR53" s="32"/>
      <c r="MS53" s="32"/>
      <c r="MT53" s="32"/>
      <c r="MU53" s="32"/>
      <c r="MV53" s="32"/>
      <c r="MW53" s="32"/>
      <c r="MX53" s="32"/>
      <c r="MY53" s="32"/>
      <c r="MZ53" s="32"/>
      <c r="NA53" s="32"/>
      <c r="NB53" s="32"/>
      <c r="NC53" s="32"/>
      <c r="ND53" s="32"/>
      <c r="NE53" s="32"/>
      <c r="NF53" s="32"/>
      <c r="NG53" s="32"/>
      <c r="NH53" s="32"/>
      <c r="NI53" s="32"/>
      <c r="NJ53" s="32"/>
      <c r="NK53" s="32"/>
      <c r="NL53" s="32"/>
      <c r="NM53" s="32"/>
      <c r="NN53" s="32"/>
      <c r="NO53" s="32"/>
      <c r="NP53" s="32"/>
      <c r="NQ53" s="32"/>
      <c r="NR53" s="32"/>
      <c r="NS53" s="32"/>
      <c r="NT53" s="32"/>
      <c r="NU53" s="32"/>
      <c r="NV53" s="32"/>
      <c r="NW53" s="32"/>
      <c r="NX53" s="32"/>
      <c r="NY53" s="32"/>
      <c r="NZ53" s="32"/>
      <c r="OA53" s="32"/>
      <c r="OB53" s="32"/>
      <c r="OC53" s="32"/>
      <c r="OD53" s="32"/>
      <c r="OE53" s="32"/>
      <c r="OF53" s="32"/>
      <c r="OG53" s="32"/>
      <c r="OH53" s="32"/>
      <c r="OI53" s="32"/>
      <c r="OJ53" s="32"/>
      <c r="OK53" s="32"/>
      <c r="OL53" s="32"/>
      <c r="OM53" s="32"/>
      <c r="ON53" s="32"/>
      <c r="OO53" s="32"/>
      <c r="OP53" s="32"/>
      <c r="OQ53" s="32"/>
      <c r="OR53" s="32"/>
      <c r="OS53" s="32"/>
      <c r="OT53" s="32"/>
      <c r="OU53" s="32"/>
      <c r="OV53" s="32"/>
      <c r="OW53" s="32"/>
      <c r="OX53" s="32"/>
      <c r="OY53" s="32"/>
      <c r="OZ53" s="32"/>
      <c r="PA53" s="32"/>
      <c r="PB53" s="32"/>
      <c r="PC53" s="32"/>
      <c r="PD53" s="32"/>
      <c r="PE53" s="32"/>
      <c r="PF53" s="32"/>
      <c r="PG53" s="32"/>
      <c r="PH53" s="32"/>
      <c r="PI53" s="32"/>
      <c r="PJ53" s="32"/>
      <c r="PK53" s="32"/>
      <c r="PL53" s="32"/>
      <c r="PM53" s="32"/>
      <c r="PN53" s="32"/>
      <c r="PO53" s="32"/>
      <c r="PP53" s="32"/>
      <c r="PQ53" s="32"/>
      <c r="PR53" s="32"/>
      <c r="PS53" s="32"/>
      <c r="PT53" s="32"/>
      <c r="PU53" s="32"/>
      <c r="PV53" s="32"/>
      <c r="PW53" s="32"/>
      <c r="PX53" s="32"/>
      <c r="PY53" s="32"/>
      <c r="PZ53" s="32"/>
      <c r="QA53" s="32"/>
      <c r="QB53" s="32"/>
      <c r="QC53" s="32"/>
      <c r="QD53" s="32"/>
      <c r="QE53" s="32"/>
      <c r="QF53" s="32"/>
      <c r="QG53" s="32"/>
      <c r="QH53" s="32"/>
      <c r="QI53" s="32"/>
      <c r="QJ53" s="32"/>
      <c r="QK53" s="32"/>
      <c r="QL53" s="32"/>
      <c r="QM53" s="32"/>
      <c r="QN53" s="32"/>
      <c r="QO53" s="32"/>
      <c r="QP53" s="32"/>
      <c r="QQ53" s="32"/>
      <c r="QR53" s="32"/>
      <c r="QS53" s="32"/>
      <c r="QT53" s="32"/>
      <c r="QU53" s="32"/>
      <c r="QV53" s="32"/>
      <c r="QW53" s="32"/>
      <c r="QX53" s="32"/>
      <c r="QY53" s="32"/>
      <c r="QZ53" s="32"/>
      <c r="RA53" s="32"/>
      <c r="RB53" s="32"/>
      <c r="RC53" s="32"/>
      <c r="RD53" s="32"/>
      <c r="RE53" s="32"/>
      <c r="RF53" s="32"/>
      <c r="RG53" s="32"/>
      <c r="RH53" s="32"/>
      <c r="RI53" s="32"/>
      <c r="RJ53" s="32"/>
      <c r="RK53" s="32"/>
      <c r="RL53" s="32"/>
      <c r="RM53" s="32"/>
      <c r="RN53" s="32"/>
      <c r="RO53" s="32"/>
      <c r="RP53" s="32"/>
      <c r="RQ53" s="32"/>
      <c r="RR53" s="32"/>
      <c r="RS53" s="32"/>
      <c r="RT53" s="32"/>
      <c r="RU53" s="32"/>
      <c r="RV53" s="32"/>
      <c r="RW53" s="32"/>
      <c r="RX53" s="32"/>
      <c r="RY53" s="32"/>
      <c r="RZ53" s="32"/>
      <c r="SA53" s="32"/>
      <c r="SB53" s="32"/>
      <c r="SC53" s="32"/>
      <c r="SD53" s="32"/>
      <c r="SE53" s="32"/>
      <c r="SF53" s="32"/>
      <c r="SG53" s="32"/>
      <c r="SH53" s="32"/>
      <c r="SI53" s="32"/>
      <c r="SJ53" s="32"/>
      <c r="SK53" s="32"/>
      <c r="SL53" s="32"/>
      <c r="SM53" s="32"/>
      <c r="SN53" s="32"/>
      <c r="SO53" s="32"/>
      <c r="SP53" s="32"/>
      <c r="SQ53" s="32"/>
      <c r="SR53" s="32"/>
      <c r="SS53" s="32"/>
      <c r="ST53" s="32"/>
      <c r="SU53" s="32"/>
      <c r="SV53" s="32"/>
      <c r="SW53" s="32"/>
      <c r="SX53" s="32"/>
      <c r="SY53" s="32"/>
      <c r="SZ53" s="32"/>
      <c r="TA53" s="32"/>
      <c r="TB53" s="32"/>
      <c r="TC53" s="32"/>
      <c r="TD53" s="32"/>
      <c r="TE53" s="32"/>
      <c r="TF53" s="32"/>
      <c r="TG53" s="32"/>
      <c r="TH53" s="32"/>
      <c r="TI53" s="32"/>
      <c r="TJ53" s="32"/>
      <c r="TK53" s="32"/>
      <c r="TL53" s="32"/>
      <c r="TM53" s="32"/>
      <c r="TN53" s="32"/>
      <c r="TO53" s="32"/>
      <c r="TP53" s="32"/>
      <c r="TQ53" s="32"/>
      <c r="TR53" s="32"/>
      <c r="TS53" s="32"/>
      <c r="TT53" s="32"/>
      <c r="TU53" s="32"/>
      <c r="TV53" s="32"/>
      <c r="TW53" s="32"/>
      <c r="TX53" s="32"/>
      <c r="TY53" s="32"/>
      <c r="TZ53" s="32"/>
      <c r="UA53" s="32"/>
      <c r="UB53" s="32"/>
      <c r="UC53" s="32"/>
      <c r="UD53" s="32"/>
      <c r="UE53" s="32"/>
      <c r="UF53" s="32"/>
      <c r="UG53" s="32"/>
      <c r="UH53" s="32"/>
      <c r="UI53" s="32"/>
      <c r="UJ53" s="32"/>
      <c r="UK53" s="32"/>
      <c r="UL53" s="32"/>
      <c r="UM53" s="32"/>
      <c r="UN53" s="32"/>
      <c r="UO53" s="32"/>
      <c r="UP53" s="32"/>
      <c r="UQ53" s="32"/>
      <c r="UR53" s="32"/>
      <c r="US53" s="32"/>
      <c r="UT53" s="32"/>
      <c r="UU53" s="32"/>
      <c r="UV53" s="32"/>
      <c r="UW53" s="32"/>
      <c r="UX53" s="32"/>
      <c r="UY53" s="32"/>
      <c r="UZ53" s="32"/>
      <c r="VA53" s="32"/>
      <c r="VB53" s="32"/>
      <c r="VC53" s="32"/>
      <c r="VD53" s="32"/>
      <c r="VE53" s="32"/>
      <c r="VF53" s="32"/>
      <c r="VG53" s="32"/>
      <c r="VH53" s="32"/>
      <c r="VI53" s="32"/>
      <c r="VJ53" s="32"/>
      <c r="VK53" s="32"/>
      <c r="VL53" s="32"/>
      <c r="VM53" s="32"/>
      <c r="VN53" s="32"/>
      <c r="VO53" s="32"/>
      <c r="VP53" s="32"/>
      <c r="VQ53" s="32"/>
      <c r="VR53" s="32"/>
      <c r="VS53" s="32"/>
      <c r="VT53" s="32"/>
      <c r="VU53" s="32"/>
      <c r="VV53" s="32"/>
      <c r="VW53" s="32"/>
      <c r="VX53" s="32"/>
      <c r="VY53" s="32"/>
      <c r="VZ53" s="32"/>
      <c r="WA53" s="32"/>
      <c r="WB53" s="32"/>
      <c r="WC53" s="32"/>
      <c r="WD53" s="32"/>
      <c r="WE53" s="32"/>
      <c r="WF53" s="32"/>
      <c r="WG53" s="32"/>
      <c r="WH53" s="32"/>
      <c r="WI53" s="32"/>
      <c r="WJ53" s="32"/>
      <c r="WK53" s="32"/>
      <c r="WL53" s="32"/>
      <c r="WM53" s="32"/>
      <c r="WN53" s="32"/>
      <c r="WO53" s="32"/>
      <c r="WP53" s="32"/>
      <c r="WQ53" s="32"/>
      <c r="WR53" s="32"/>
      <c r="WS53" s="32"/>
      <c r="WT53" s="32"/>
      <c r="WU53" s="32"/>
      <c r="WV53" s="32"/>
      <c r="WW53" s="32"/>
      <c r="WX53" s="32"/>
      <c r="WY53" s="32"/>
      <c r="WZ53" s="32"/>
      <c r="XA53" s="32"/>
      <c r="XB53" s="32"/>
      <c r="XC53" s="32"/>
      <c r="XD53" s="32"/>
      <c r="XE53" s="32"/>
      <c r="XF53" s="32"/>
      <c r="XG53" s="32"/>
      <c r="XH53" s="32"/>
      <c r="XI53" s="32"/>
      <c r="XJ53" s="32"/>
      <c r="XK53" s="32"/>
      <c r="XL53" s="32"/>
      <c r="XM53" s="32"/>
      <c r="XN53" s="32"/>
      <c r="XO53" s="32"/>
      <c r="XP53" s="32"/>
      <c r="XQ53" s="32"/>
      <c r="XR53" s="32"/>
      <c r="XS53" s="32"/>
      <c r="XT53" s="32"/>
      <c r="XU53" s="32"/>
      <c r="XV53" s="32"/>
      <c r="XW53" s="32"/>
      <c r="XX53" s="32"/>
      <c r="XY53" s="32"/>
      <c r="XZ53" s="32"/>
      <c r="YA53" s="32"/>
      <c r="YB53" s="32"/>
      <c r="YC53" s="32"/>
      <c r="YD53" s="32"/>
      <c r="YE53" s="32"/>
      <c r="YF53" s="32"/>
      <c r="YG53" s="32"/>
      <c r="YH53" s="32"/>
      <c r="YI53" s="32"/>
      <c r="YJ53" s="32"/>
      <c r="YK53" s="32"/>
      <c r="YL53" s="32"/>
      <c r="YM53" s="32"/>
      <c r="YN53" s="32"/>
      <c r="YO53" s="32"/>
      <c r="YP53" s="32"/>
      <c r="YQ53" s="32"/>
      <c r="YR53" s="32"/>
      <c r="YS53" s="32"/>
      <c r="YT53" s="32"/>
      <c r="YU53" s="32"/>
      <c r="YV53" s="32"/>
      <c r="YW53" s="32"/>
      <c r="YX53" s="32"/>
      <c r="YY53" s="32"/>
      <c r="YZ53" s="32"/>
      <c r="ZA53" s="32"/>
      <c r="ZB53" s="32"/>
      <c r="ZC53" s="32"/>
      <c r="ZD53" s="32"/>
      <c r="ZE53" s="32"/>
      <c r="ZF53" s="32"/>
      <c r="ZG53" s="32"/>
      <c r="ZH53" s="32"/>
      <c r="ZI53" s="32"/>
      <c r="ZJ53" s="32"/>
      <c r="ZK53" s="32"/>
      <c r="ZL53" s="32"/>
      <c r="ZM53" s="32"/>
      <c r="ZN53" s="32"/>
      <c r="ZO53" s="32"/>
      <c r="ZP53" s="32"/>
      <c r="ZQ53" s="32"/>
      <c r="ZR53" s="32"/>
      <c r="ZS53" s="32"/>
      <c r="ZT53" s="32"/>
      <c r="ZU53" s="32"/>
      <c r="ZV53" s="32"/>
      <c r="ZW53" s="32"/>
      <c r="ZX53" s="32"/>
      <c r="ZY53" s="32"/>
      <c r="ZZ53" s="32"/>
      <c r="AAA53" s="32"/>
      <c r="AAB53" s="32"/>
      <c r="AAC53" s="32"/>
      <c r="AAD53" s="32"/>
      <c r="AAE53" s="32"/>
      <c r="AAF53" s="32"/>
      <c r="AAG53" s="32"/>
      <c r="AAH53" s="32"/>
      <c r="AAI53" s="32"/>
      <c r="AAJ53" s="32"/>
      <c r="AAK53" s="32"/>
      <c r="AAL53" s="32"/>
      <c r="AAM53" s="32"/>
      <c r="AAN53" s="32"/>
      <c r="AAO53" s="32"/>
      <c r="AAP53" s="32"/>
      <c r="AAQ53" s="32"/>
      <c r="AAR53" s="32"/>
      <c r="AAS53" s="32"/>
      <c r="AAT53" s="32"/>
      <c r="AAU53" s="32"/>
      <c r="AAV53" s="32"/>
      <c r="AAW53" s="32"/>
      <c r="AAX53" s="32"/>
      <c r="AAY53" s="32"/>
      <c r="AAZ53" s="32"/>
      <c r="ABA53" s="32"/>
      <c r="ABB53" s="32"/>
      <c r="ABC53" s="32"/>
      <c r="ABD53" s="32"/>
      <c r="ABE53" s="32"/>
      <c r="ABF53" s="32"/>
      <c r="ABG53" s="32"/>
      <c r="ABH53" s="32"/>
      <c r="ABI53" s="32"/>
      <c r="ABJ53" s="32"/>
      <c r="ABK53" s="32"/>
      <c r="ABL53" s="32"/>
      <c r="ABM53" s="32"/>
      <c r="ABN53" s="32"/>
      <c r="ABO53" s="32"/>
      <c r="ABP53" s="32"/>
      <c r="ABQ53" s="32"/>
      <c r="ABR53" s="32"/>
      <c r="ABS53" s="32"/>
      <c r="ABT53" s="32"/>
      <c r="ABU53" s="32"/>
      <c r="ABV53" s="32"/>
      <c r="ABW53" s="32"/>
      <c r="ABX53" s="32"/>
      <c r="ABY53" s="32"/>
      <c r="ABZ53" s="32"/>
      <c r="ACA53" s="32"/>
      <c r="ACB53" s="32"/>
      <c r="ACC53" s="32"/>
      <c r="ACD53" s="32"/>
      <c r="ACE53" s="32"/>
      <c r="ACF53" s="32"/>
      <c r="ACG53" s="32"/>
      <c r="ACH53" s="32"/>
      <c r="ACI53" s="32"/>
      <c r="ACJ53" s="32"/>
      <c r="ACK53" s="32"/>
      <c r="ACL53" s="32"/>
      <c r="ACM53" s="32"/>
      <c r="ACN53" s="32"/>
      <c r="ACO53" s="32"/>
      <c r="ACP53" s="32"/>
      <c r="ACQ53" s="32"/>
      <c r="ACR53" s="32"/>
      <c r="ACS53" s="32"/>
      <c r="ACT53" s="32"/>
      <c r="ACU53" s="32"/>
      <c r="ACV53" s="32"/>
      <c r="ACW53" s="32"/>
      <c r="ACX53" s="32"/>
      <c r="ACY53" s="32"/>
      <c r="ACZ53" s="32"/>
      <c r="ADA53" s="32"/>
      <c r="ADB53" s="32"/>
      <c r="ADC53" s="32"/>
      <c r="ADD53" s="32"/>
      <c r="ADE53" s="32"/>
      <c r="ADF53" s="32"/>
      <c r="ADG53" s="32"/>
      <c r="ADH53" s="32"/>
      <c r="ADI53" s="32"/>
      <c r="ADJ53" s="32"/>
      <c r="ADK53" s="32"/>
      <c r="ADL53" s="32"/>
      <c r="ADM53" s="32"/>
      <c r="ADN53" s="32"/>
      <c r="ADO53" s="32"/>
      <c r="ADP53" s="32"/>
      <c r="ADQ53" s="32"/>
      <c r="ADR53" s="32"/>
      <c r="ADS53" s="32"/>
      <c r="ADT53" s="32"/>
      <c r="ADU53" s="32"/>
      <c r="ADV53" s="32"/>
      <c r="ADW53" s="32"/>
      <c r="ADX53" s="32"/>
      <c r="ADY53" s="32"/>
      <c r="ADZ53" s="32"/>
      <c r="AEA53" s="32"/>
      <c r="AEB53" s="32"/>
      <c r="AEC53" s="32"/>
      <c r="AED53" s="32"/>
      <c r="AEE53" s="32"/>
      <c r="AEF53" s="32"/>
      <c r="AEG53" s="32"/>
      <c r="AEH53" s="32"/>
      <c r="AEI53" s="32"/>
      <c r="AEJ53" s="32"/>
      <c r="AEK53" s="32"/>
      <c r="AEL53" s="32"/>
      <c r="AEM53" s="32"/>
      <c r="AEN53" s="32"/>
      <c r="AEO53" s="32"/>
      <c r="AEP53" s="32"/>
      <c r="AEQ53" s="32"/>
      <c r="AER53" s="32"/>
      <c r="AES53" s="32"/>
      <c r="AET53" s="32"/>
      <c r="AEU53" s="32"/>
      <c r="AEV53" s="32"/>
      <c r="AEW53" s="32"/>
      <c r="AEX53" s="32"/>
      <c r="AEY53" s="32"/>
      <c r="AEZ53" s="32"/>
      <c r="AFA53" s="32"/>
      <c r="AFB53" s="32"/>
      <c r="AFC53" s="32"/>
      <c r="AFD53" s="32"/>
      <c r="AFE53" s="32"/>
      <c r="AFF53" s="32"/>
      <c r="AFG53" s="32"/>
      <c r="AFH53" s="32"/>
      <c r="AFI53" s="32"/>
      <c r="AFJ53" s="32"/>
      <c r="AFK53" s="32"/>
      <c r="AFL53" s="32"/>
      <c r="AFM53" s="32"/>
      <c r="AFN53" s="32"/>
      <c r="AFO53" s="32"/>
      <c r="AFP53" s="32"/>
      <c r="AFQ53" s="32"/>
      <c r="AFR53" s="32"/>
      <c r="AFS53" s="32"/>
      <c r="AFT53" s="32"/>
      <c r="AFU53" s="32"/>
      <c r="AFV53" s="32"/>
      <c r="AFW53" s="32"/>
      <c r="AFX53" s="32"/>
      <c r="AFY53" s="32"/>
      <c r="AFZ53" s="32"/>
      <c r="AGA53" s="32"/>
      <c r="AGB53" s="32"/>
      <c r="AGC53" s="32"/>
      <c r="AGD53" s="32"/>
      <c r="AGE53" s="32"/>
      <c r="AGF53" s="32"/>
      <c r="AGG53" s="32"/>
      <c r="AGH53" s="32"/>
      <c r="AGI53" s="32"/>
      <c r="AGJ53" s="32"/>
      <c r="AGK53" s="32"/>
      <c r="AGL53" s="32"/>
      <c r="AGM53" s="32"/>
      <c r="AGN53" s="32"/>
      <c r="AGO53" s="32"/>
      <c r="AGP53" s="32"/>
      <c r="AGQ53" s="32"/>
      <c r="AGR53" s="32"/>
      <c r="AGS53" s="32"/>
      <c r="AGT53" s="32"/>
      <c r="AGU53" s="32"/>
      <c r="AGV53" s="32"/>
      <c r="AGW53" s="32"/>
      <c r="AGX53" s="32"/>
      <c r="AGY53" s="32"/>
      <c r="AGZ53" s="32"/>
      <c r="AHA53" s="32"/>
      <c r="AHB53" s="32"/>
      <c r="AHC53" s="32"/>
      <c r="AHD53" s="32"/>
      <c r="AHE53" s="32"/>
      <c r="AHF53" s="32"/>
      <c r="AHG53" s="32"/>
      <c r="AHH53" s="32"/>
      <c r="AHI53" s="32"/>
      <c r="AHJ53" s="32"/>
      <c r="AHK53" s="32"/>
      <c r="AHL53" s="32"/>
      <c r="AHM53" s="32"/>
      <c r="AHN53" s="32"/>
      <c r="AHO53" s="32"/>
      <c r="AHP53" s="32"/>
      <c r="AHQ53" s="32"/>
      <c r="AHR53" s="32"/>
      <c r="AHS53" s="32"/>
      <c r="AHT53" s="32"/>
      <c r="AHU53" s="32"/>
      <c r="AHV53" s="32"/>
      <c r="AHW53" s="32"/>
      <c r="AHX53" s="32"/>
      <c r="AHY53" s="32"/>
      <c r="AHZ53" s="32"/>
      <c r="AIA53" s="32"/>
      <c r="AIB53" s="32"/>
      <c r="AIC53" s="32"/>
      <c r="AID53" s="32"/>
      <c r="AIE53" s="32"/>
      <c r="AIF53" s="32"/>
      <c r="AIG53" s="32"/>
      <c r="AIH53" s="32"/>
      <c r="AII53" s="32"/>
      <c r="AIJ53" s="32"/>
      <c r="AIK53" s="32"/>
      <c r="AIL53" s="32"/>
      <c r="AIM53" s="32"/>
      <c r="AIN53" s="32"/>
      <c r="AIO53" s="32"/>
      <c r="AIP53" s="32"/>
      <c r="AIQ53" s="32"/>
      <c r="AIR53" s="32"/>
      <c r="AIS53" s="32"/>
      <c r="AIT53" s="32"/>
      <c r="AIU53" s="32"/>
      <c r="AIV53" s="32"/>
      <c r="AIW53" s="32"/>
      <c r="AIX53" s="32"/>
      <c r="AIY53" s="32"/>
      <c r="AIZ53" s="32"/>
      <c r="AJA53" s="32"/>
      <c r="AJB53" s="32"/>
      <c r="AJC53" s="32"/>
      <c r="AJD53" s="32"/>
      <c r="AJE53" s="32"/>
      <c r="AJF53" s="32"/>
      <c r="AJG53" s="32"/>
      <c r="AJH53" s="32"/>
      <c r="AJI53" s="32"/>
      <c r="AJJ53" s="32"/>
      <c r="AJK53" s="32"/>
      <c r="AJL53" s="32"/>
      <c r="AJM53" s="32"/>
      <c r="AJN53" s="32"/>
      <c r="AJO53" s="32"/>
      <c r="AJP53" s="32"/>
      <c r="AJQ53" s="32"/>
      <c r="AJR53" s="32"/>
      <c r="AJS53" s="32"/>
      <c r="AJT53" s="32"/>
      <c r="AJU53" s="32"/>
      <c r="AJV53" s="32"/>
      <c r="AJW53" s="32"/>
      <c r="AJX53" s="32"/>
      <c r="AJY53" s="32"/>
      <c r="AJZ53" s="32"/>
      <c r="AKA53" s="32"/>
      <c r="AKB53" s="32"/>
      <c r="AKC53" s="32"/>
      <c r="AKD53" s="32"/>
      <c r="AKE53" s="32"/>
      <c r="AKF53" s="32"/>
      <c r="AKG53" s="32"/>
      <c r="AKH53" s="32"/>
      <c r="AKI53" s="32"/>
      <c r="AKJ53" s="32"/>
      <c r="AKK53" s="32"/>
      <c r="AKL53" s="32"/>
      <c r="AKM53" s="32"/>
      <c r="AKN53" s="32"/>
      <c r="AKO53" s="32"/>
      <c r="AKP53" s="32"/>
      <c r="AKQ53" s="32"/>
      <c r="AKR53" s="32"/>
      <c r="AKS53" s="32"/>
      <c r="AKT53" s="32"/>
      <c r="AKU53" s="32"/>
      <c r="AKV53" s="32"/>
      <c r="AKW53" s="32"/>
      <c r="AKX53" s="32"/>
      <c r="AKY53" s="32"/>
      <c r="AKZ53" s="32"/>
      <c r="ALA53" s="32"/>
      <c r="ALB53" s="32"/>
      <c r="ALC53" s="32"/>
      <c r="ALD53" s="32"/>
      <c r="ALE53" s="32"/>
      <c r="ALF53" s="32"/>
      <c r="ALG53" s="32"/>
      <c r="ALH53" s="32"/>
      <c r="ALI53" s="32"/>
      <c r="ALJ53" s="32"/>
      <c r="ALK53" s="32"/>
      <c r="ALL53" s="32"/>
      <c r="ALM53" s="32"/>
      <c r="ALN53" s="32"/>
      <c r="ALO53" s="32"/>
      <c r="ALP53" s="32"/>
      <c r="ALQ53" s="32"/>
      <c r="ALR53" s="32"/>
      <c r="ALS53" s="32"/>
      <c r="ALT53" s="32"/>
      <c r="ALU53" s="32"/>
      <c r="ALV53" s="32"/>
      <c r="ALW53" s="32"/>
      <c r="ALX53" s="32"/>
      <c r="ALY53" s="32"/>
      <c r="ALZ53" s="32"/>
      <c r="AMA53" s="32"/>
      <c r="AMB53" s="32"/>
      <c r="AMC53" s="32"/>
      <c r="AMD53" s="32"/>
      <c r="AME53" s="32"/>
      <c r="AMF53" s="32"/>
      <c r="AMG53" s="32"/>
    </row>
    <row r="54" spans="1:1021" ht="12.75" customHeight="1">
      <c r="A54" s="91"/>
      <c r="B54" s="91"/>
      <c r="C54" s="91"/>
      <c r="D54" s="91"/>
      <c r="E54" s="91"/>
      <c r="F54" s="91"/>
      <c r="G54" s="91"/>
      <c r="H54" s="91"/>
      <c r="I54" s="91"/>
      <c r="J54" s="91"/>
      <c r="AME54"/>
      <c r="AMF54"/>
      <c r="AMG54"/>
    </row>
    <row r="55" spans="1:1021">
      <c r="A55" s="91"/>
      <c r="B55" s="68"/>
      <c r="C55" s="91"/>
      <c r="D55" s="91"/>
      <c r="E55" s="91"/>
      <c r="F55" s="91"/>
      <c r="G55" s="91"/>
      <c r="H55" s="91"/>
      <c r="I55" s="91"/>
      <c r="J55" s="91"/>
      <c r="AME55"/>
      <c r="AMF55"/>
      <c r="AMG55"/>
    </row>
    <row r="56" spans="1:1021">
      <c r="A56" s="91"/>
      <c r="B56" s="91"/>
      <c r="C56" s="91"/>
      <c r="D56" s="91"/>
      <c r="E56" s="91"/>
      <c r="F56" s="91"/>
      <c r="G56" s="91"/>
      <c r="H56" s="91"/>
      <c r="I56" s="91"/>
      <c r="J56" s="91"/>
      <c r="AME56"/>
      <c r="AMF56"/>
      <c r="AMG56"/>
    </row>
    <row r="57" spans="1:1021" s="1" customForma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</row>
    <row r="58" spans="1:1021" s="1" customForma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</row>
    <row r="59" spans="1:1021" s="1" customForma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</row>
    <row r="60" spans="1:1021" s="1" customForma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</row>
    <row r="61" spans="1:1021" s="1" customForma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</row>
    <row r="62" spans="1:1021" s="1" customForma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</row>
    <row r="63" spans="1:1021" s="1" customForma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1:1021" s="1" customForma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</row>
    <row r="65" spans="1:11" s="1" customForma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 s="1" customForma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s="1" customForma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s="1" customForma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s="1" customForma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 s="1" customForma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s="1" customForma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s="1" customForma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s="1" customForma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s="1" customForma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s="1" customForma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s="1" customForma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s="1" customForma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s="1" customForma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s="1" customForma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s="1" customForma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s="1" customForma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 s="1" customForma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s="1" customForma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 s="1" customForma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 s="1" customForma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 s="1" customForma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 s="1" customForma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s="1" customForma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s="1" customForma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 s="1" customForma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1:11" s="1" customForma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</row>
    <row r="92" spans="1:11" s="1" customForma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</row>
    <row r="93" spans="1:11" s="1" customForma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</row>
    <row r="94" spans="1:11" s="1" customForma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</row>
    <row r="95" spans="1:11" s="1" customForma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</row>
    <row r="96" spans="1:11" s="1" customForma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</row>
    <row r="97" spans="1:11" s="1" customForma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</row>
    <row r="98" spans="1:11" s="1" customForma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</row>
    <row r="99" spans="1:11" s="1" customForma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</row>
    <row r="100" spans="1:11" s="1" customForma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</row>
    <row r="101" spans="1:11" s="1" customForma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</row>
    <row r="102" spans="1:11" s="1" customForma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</row>
    <row r="103" spans="1:11" s="1" customForma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</row>
    <row r="104" spans="1:11" s="1" customForma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</row>
    <row r="105" spans="1:11" s="1" customForma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</row>
    <row r="106" spans="1:11" s="1" customForma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</row>
    <row r="107" spans="1:11" s="1" customForma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</row>
    <row r="108" spans="1:11" s="1" customForma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</row>
    <row r="109" spans="1:11" s="1" customForma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</row>
    <row r="110" spans="1:11" s="1" customForma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</row>
    <row r="111" spans="1:11" s="1" customForma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</row>
    <row r="112" spans="1:11" s="1" customForma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</row>
    <row r="113" spans="1:11" s="1" customForma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</row>
    <row r="114" spans="1:11" s="1" customForma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</row>
    <row r="115" spans="1:11" s="1" customForma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</row>
    <row r="116" spans="1:11" s="1" customForma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</row>
    <row r="117" spans="1:11" s="1" customForma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</row>
    <row r="118" spans="1:11" s="1" customForma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</row>
    <row r="119" spans="1:11" s="1" customForma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</row>
    <row r="120" spans="1:11" s="1" customForma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</row>
    <row r="121" spans="1:11" s="1" customForma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</row>
    <row r="122" spans="1:11" s="1" customForma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</row>
    <row r="123" spans="1:11" s="1" customForma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</row>
    <row r="124" spans="1:11" s="1" customForma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</row>
    <row r="125" spans="1:11" s="1" customForma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</row>
    <row r="126" spans="1:11" s="1" customForma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</row>
    <row r="127" spans="1:11" s="1" customForma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</row>
    <row r="128" spans="1:11" s="1" customForma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</row>
    <row r="129" spans="1:11" s="1" customForma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</row>
    <row r="130" spans="1:11" s="1" customForma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</row>
    <row r="131" spans="1:11" s="1" customForma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</row>
    <row r="132" spans="1:11" s="1" customForma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</row>
    <row r="133" spans="1:11" s="1" customForma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</row>
    <row r="134" spans="1:11" s="1" customForma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</row>
    <row r="135" spans="1:11" s="1" customForma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</row>
    <row r="136" spans="1:11" s="1" customForma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</row>
    <row r="137" spans="1:11" s="1" customForma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</row>
    <row r="138" spans="1:11" s="1" customFormat="1">
      <c r="A138" s="4"/>
    </row>
    <row r="139" spans="1:11" s="1" customFormat="1">
      <c r="A139" s="4"/>
    </row>
    <row r="140" spans="1:11" s="1" customFormat="1">
      <c r="A140" s="4"/>
    </row>
    <row r="141" spans="1:11" s="1" customFormat="1">
      <c r="A141" s="4"/>
    </row>
    <row r="142" spans="1:11" s="1" customFormat="1">
      <c r="A142" s="4"/>
    </row>
    <row r="143" spans="1:11" s="1" customFormat="1">
      <c r="A143" s="4"/>
    </row>
    <row r="144" spans="1:11" s="1" customFormat="1">
      <c r="A144" s="4"/>
    </row>
  </sheetData>
  <mergeCells count="14">
    <mergeCell ref="A1:M1"/>
    <mergeCell ref="A2:M2"/>
    <mergeCell ref="A3:M3"/>
    <mergeCell ref="A5:M5"/>
    <mergeCell ref="A6:M6"/>
    <mergeCell ref="L8:L9"/>
    <mergeCell ref="M8:M9"/>
    <mergeCell ref="A53:D53"/>
    <mergeCell ref="L53:M53"/>
    <mergeCell ref="A8:A9"/>
    <mergeCell ref="B8:B9"/>
    <mergeCell ref="C8:C9"/>
    <mergeCell ref="D8:D9"/>
    <mergeCell ref="E8:K8"/>
  </mergeCells>
  <pageMargins left="0.77" right="0.23622047244094491" top="0.23622047244094491" bottom="0.23622047244094491" header="0" footer="0"/>
  <pageSetup paperSize="9" firstPageNumber="0" fitToHeight="0" orientation="portrait" horizontalDpi="300" verticalDpi="300" r:id="rId1"/>
  <rowBreaks count="1" manualBreakCount="1">
    <brk id="53" max="16383" man="1"/>
  </rowBreaks>
  <colBreaks count="1" manualBreakCount="1">
    <brk id="1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H151"/>
  <sheetViews>
    <sheetView zoomScale="140" zoomScaleNormal="140" workbookViewId="0">
      <selection activeCell="E8" sqref="E8:K8"/>
    </sheetView>
  </sheetViews>
  <sheetFormatPr defaultColWidth="8.7109375" defaultRowHeight="12.75"/>
  <cols>
    <col min="1" max="1" width="4" style="1" customWidth="1"/>
    <col min="2" max="2" width="31.28515625" style="1" customWidth="1"/>
    <col min="3" max="3" width="11.5703125" style="1" customWidth="1"/>
    <col min="4" max="4" width="7.28515625" style="1" customWidth="1"/>
    <col min="5" max="11" width="5.28515625" style="1" customWidth="1"/>
    <col min="12" max="1022" width="8.7109375" style="1"/>
  </cols>
  <sheetData>
    <row r="1" spans="1:13" ht="14.25" customHeight="1">
      <c r="A1" s="136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</row>
    <row r="2" spans="1:13" ht="14.25" customHeight="1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</row>
    <row r="3" spans="1:13" ht="14.25" customHeight="1">
      <c r="A3" s="137" t="s">
        <v>502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</row>
    <row r="4" spans="1:13" ht="54.75" customHeight="1">
      <c r="A4" s="49"/>
      <c r="B4" s="50"/>
      <c r="C4" s="50"/>
      <c r="D4" s="50"/>
      <c r="E4" s="50"/>
      <c r="F4" s="50"/>
      <c r="G4" s="50"/>
      <c r="H4" s="50"/>
      <c r="I4" s="50"/>
      <c r="J4" s="50"/>
      <c r="K4" s="124" t="s">
        <v>501</v>
      </c>
    </row>
    <row r="5" spans="1:13" ht="14.25">
      <c r="A5" s="138" t="s">
        <v>525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</row>
    <row r="6" spans="1:13" ht="14.25">
      <c r="A6" s="139" t="s">
        <v>511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</row>
    <row r="7" spans="1:13">
      <c r="A7" s="41"/>
    </row>
    <row r="8" spans="1:13" ht="20.25" customHeight="1">
      <c r="A8" s="41"/>
      <c r="B8" s="32" t="s">
        <v>237</v>
      </c>
    </row>
    <row r="10" spans="1:13" ht="13.5" customHeight="1">
      <c r="A10" s="151" t="s">
        <v>2</v>
      </c>
      <c r="B10" s="151" t="s">
        <v>3</v>
      </c>
      <c r="C10" s="134" t="s">
        <v>4</v>
      </c>
      <c r="D10" s="133" t="s">
        <v>420</v>
      </c>
      <c r="E10" s="151" t="s">
        <v>6</v>
      </c>
      <c r="F10" s="151"/>
      <c r="G10" s="151"/>
      <c r="H10" s="151"/>
      <c r="I10" s="151"/>
      <c r="J10" s="151"/>
      <c r="K10" s="151"/>
      <c r="L10" s="158" t="s">
        <v>245</v>
      </c>
      <c r="M10" s="140" t="s">
        <v>244</v>
      </c>
    </row>
    <row r="11" spans="1:13" ht="35.65" customHeight="1">
      <c r="A11" s="151"/>
      <c r="B11" s="151"/>
      <c r="C11" s="134"/>
      <c r="D11" s="151"/>
      <c r="E11" s="44" t="s">
        <v>7</v>
      </c>
      <c r="F11" s="44" t="s">
        <v>8</v>
      </c>
      <c r="G11" s="44" t="s">
        <v>9</v>
      </c>
      <c r="H11" s="44" t="s">
        <v>10</v>
      </c>
      <c r="I11" s="44" t="s">
        <v>11</v>
      </c>
      <c r="J11" s="44" t="s">
        <v>12</v>
      </c>
      <c r="K11" s="44" t="s">
        <v>13</v>
      </c>
      <c r="L11" s="158"/>
      <c r="M11" s="141"/>
    </row>
    <row r="12" spans="1:13" s="1" customFormat="1">
      <c r="A12" s="5">
        <v>1</v>
      </c>
      <c r="B12" s="35" t="s">
        <v>390</v>
      </c>
      <c r="C12" s="26" t="s">
        <v>16</v>
      </c>
      <c r="D12" s="5">
        <v>8</v>
      </c>
      <c r="E12" s="5"/>
      <c r="F12" s="5">
        <v>2</v>
      </c>
      <c r="G12" s="5"/>
      <c r="H12" s="5">
        <v>2</v>
      </c>
      <c r="I12" s="5"/>
      <c r="J12" s="5">
        <v>2</v>
      </c>
      <c r="K12" s="5"/>
      <c r="L12" s="93">
        <f>SUM(E12:K12)</f>
        <v>6</v>
      </c>
      <c r="M12" s="93">
        <f>L12*D12</f>
        <v>48</v>
      </c>
    </row>
    <row r="13" spans="1:13" s="1" customFormat="1">
      <c r="A13" s="5">
        <v>2</v>
      </c>
      <c r="B13" s="35" t="s">
        <v>424</v>
      </c>
      <c r="C13" s="26" t="s">
        <v>16</v>
      </c>
      <c r="D13" s="5">
        <v>8</v>
      </c>
      <c r="E13" s="5">
        <v>1</v>
      </c>
      <c r="F13" s="26" t="s">
        <v>219</v>
      </c>
      <c r="G13" s="5"/>
      <c r="H13" s="5"/>
      <c r="I13" s="5"/>
      <c r="J13" s="5"/>
      <c r="K13" s="5"/>
      <c r="L13" s="93">
        <v>0</v>
      </c>
      <c r="M13" s="93">
        <f t="shared" ref="M13:M23" si="0">L13*D13</f>
        <v>0</v>
      </c>
    </row>
    <row r="14" spans="1:13" s="1" customFormat="1">
      <c r="A14" s="5">
        <v>3</v>
      </c>
      <c r="B14" s="35" t="s">
        <v>425</v>
      </c>
      <c r="C14" s="26" t="s">
        <v>16</v>
      </c>
      <c r="D14" s="5">
        <v>8</v>
      </c>
      <c r="E14" s="5"/>
      <c r="F14" s="5">
        <v>1</v>
      </c>
      <c r="G14" s="5"/>
      <c r="H14" s="5"/>
      <c r="I14" s="5"/>
      <c r="J14" s="5"/>
      <c r="K14" s="5"/>
      <c r="L14" s="93">
        <f t="shared" ref="L14:L23" si="1">SUM(E14:K14)</f>
        <v>1</v>
      </c>
      <c r="M14" s="93">
        <f t="shared" si="0"/>
        <v>8</v>
      </c>
    </row>
    <row r="15" spans="1:13" s="1" customFormat="1">
      <c r="A15" s="5">
        <v>4</v>
      </c>
      <c r="B15" s="35" t="s">
        <v>423</v>
      </c>
      <c r="C15" s="26" t="s">
        <v>16</v>
      </c>
      <c r="D15" s="5">
        <v>8</v>
      </c>
      <c r="E15" s="26" t="s">
        <v>59</v>
      </c>
      <c r="F15" s="26" t="s">
        <v>56</v>
      </c>
      <c r="G15" s="5"/>
      <c r="H15" s="5"/>
      <c r="I15" s="5"/>
      <c r="J15" s="5"/>
      <c r="K15" s="5"/>
      <c r="L15" s="93">
        <f t="shared" si="1"/>
        <v>0</v>
      </c>
      <c r="M15" s="93">
        <f t="shared" si="0"/>
        <v>0</v>
      </c>
    </row>
    <row r="16" spans="1:13" s="1" customFormat="1">
      <c r="A16" s="5">
        <v>5</v>
      </c>
      <c r="B16" s="35" t="s">
        <v>422</v>
      </c>
      <c r="C16" s="26" t="s">
        <v>16</v>
      </c>
      <c r="D16" s="5">
        <v>8</v>
      </c>
      <c r="E16" s="5"/>
      <c r="F16" s="5"/>
      <c r="G16" s="5">
        <v>1</v>
      </c>
      <c r="H16" s="5"/>
      <c r="I16" s="5"/>
      <c r="J16" s="5"/>
      <c r="K16" s="5"/>
      <c r="L16" s="93">
        <f t="shared" si="1"/>
        <v>1</v>
      </c>
      <c r="M16" s="93">
        <f t="shared" si="0"/>
        <v>8</v>
      </c>
    </row>
    <row r="17" spans="1:13" s="1" customFormat="1">
      <c r="A17" s="5">
        <v>6</v>
      </c>
      <c r="B17" s="35" t="s">
        <v>326</v>
      </c>
      <c r="C17" s="26" t="s">
        <v>16</v>
      </c>
      <c r="D17" s="5">
        <v>8</v>
      </c>
      <c r="E17" s="5"/>
      <c r="F17" s="5"/>
      <c r="G17" s="5"/>
      <c r="H17" s="5">
        <v>1</v>
      </c>
      <c r="I17" s="5"/>
      <c r="J17" s="5"/>
      <c r="K17" s="5"/>
      <c r="L17" s="93">
        <f t="shared" si="1"/>
        <v>1</v>
      </c>
      <c r="M17" s="93">
        <f t="shared" si="0"/>
        <v>8</v>
      </c>
    </row>
    <row r="18" spans="1:13" s="1" customFormat="1">
      <c r="A18" s="5">
        <v>7</v>
      </c>
      <c r="B18" s="35" t="s">
        <v>421</v>
      </c>
      <c r="C18" s="26" t="s">
        <v>16</v>
      </c>
      <c r="D18" s="5">
        <v>8</v>
      </c>
      <c r="E18" s="26" t="s">
        <v>59</v>
      </c>
      <c r="F18" s="26" t="s">
        <v>56</v>
      </c>
      <c r="G18" s="5"/>
      <c r="H18" s="5"/>
      <c r="I18" s="5"/>
      <c r="J18" s="5"/>
      <c r="K18" s="5"/>
      <c r="L18" s="93">
        <f t="shared" si="1"/>
        <v>0</v>
      </c>
      <c r="M18" s="93">
        <f t="shared" si="0"/>
        <v>0</v>
      </c>
    </row>
    <row r="19" spans="1:13" s="1" customFormat="1">
      <c r="A19" s="5">
        <v>8</v>
      </c>
      <c r="B19" s="35" t="s">
        <v>417</v>
      </c>
      <c r="C19" s="26" t="s">
        <v>16</v>
      </c>
      <c r="D19" s="5">
        <v>8</v>
      </c>
      <c r="E19" s="26"/>
      <c r="F19" s="26"/>
      <c r="G19" s="5"/>
      <c r="H19" s="5"/>
      <c r="I19" s="5">
        <v>1</v>
      </c>
      <c r="J19" s="5"/>
      <c r="K19" s="5"/>
      <c r="L19" s="93">
        <f t="shared" si="1"/>
        <v>1</v>
      </c>
      <c r="M19" s="93">
        <f t="shared" si="0"/>
        <v>8</v>
      </c>
    </row>
    <row r="20" spans="1:13" s="1" customFormat="1">
      <c r="A20" s="5">
        <v>9</v>
      </c>
      <c r="B20" s="35" t="s">
        <v>418</v>
      </c>
      <c r="C20" s="26" t="s">
        <v>18</v>
      </c>
      <c r="D20" s="5">
        <v>8</v>
      </c>
      <c r="E20" s="26" t="s">
        <v>59</v>
      </c>
      <c r="F20" s="26" t="s">
        <v>220</v>
      </c>
      <c r="G20" s="5"/>
      <c r="H20" s="5"/>
      <c r="I20" s="5"/>
      <c r="J20" s="5"/>
      <c r="K20" s="5"/>
      <c r="L20" s="93">
        <f t="shared" si="1"/>
        <v>0</v>
      </c>
      <c r="M20" s="93">
        <f t="shared" si="0"/>
        <v>0</v>
      </c>
    </row>
    <row r="21" spans="1:13" s="1" customFormat="1">
      <c r="A21" s="5">
        <v>10</v>
      </c>
      <c r="B21" s="35" t="s">
        <v>419</v>
      </c>
      <c r="C21" s="26" t="s">
        <v>16</v>
      </c>
      <c r="D21" s="5">
        <v>8</v>
      </c>
      <c r="E21" s="5">
        <v>1</v>
      </c>
      <c r="F21" s="5">
        <v>1</v>
      </c>
      <c r="G21" s="5">
        <v>1</v>
      </c>
      <c r="H21" s="5">
        <v>1</v>
      </c>
      <c r="I21" s="5">
        <v>1</v>
      </c>
      <c r="J21" s="5">
        <v>1</v>
      </c>
      <c r="K21" s="5"/>
      <c r="L21" s="93">
        <f t="shared" si="1"/>
        <v>6</v>
      </c>
      <c r="M21" s="93">
        <f t="shared" si="0"/>
        <v>48</v>
      </c>
    </row>
    <row r="22" spans="1:13" s="1" customFormat="1">
      <c r="A22" s="5">
        <v>11</v>
      </c>
      <c r="B22" s="35" t="s">
        <v>426</v>
      </c>
      <c r="C22" s="26" t="s">
        <v>16</v>
      </c>
      <c r="D22" s="5">
        <v>8</v>
      </c>
      <c r="E22" s="5">
        <v>1</v>
      </c>
      <c r="F22" s="5">
        <v>1</v>
      </c>
      <c r="G22" s="5">
        <v>1</v>
      </c>
      <c r="H22" s="5">
        <v>1</v>
      </c>
      <c r="I22" s="5">
        <v>1</v>
      </c>
      <c r="J22" s="5">
        <v>1</v>
      </c>
      <c r="K22" s="5">
        <v>1</v>
      </c>
      <c r="L22" s="93">
        <f t="shared" si="1"/>
        <v>7</v>
      </c>
      <c r="M22" s="93">
        <f t="shared" si="0"/>
        <v>56</v>
      </c>
    </row>
    <row r="23" spans="1:13" s="1" customFormat="1">
      <c r="A23" s="5">
        <v>12</v>
      </c>
      <c r="B23" s="35" t="s">
        <v>427</v>
      </c>
      <c r="C23" s="26" t="s">
        <v>16</v>
      </c>
      <c r="D23" s="5">
        <v>8</v>
      </c>
      <c r="E23" s="5"/>
      <c r="F23" s="5">
        <v>1</v>
      </c>
      <c r="G23" s="5"/>
      <c r="H23" s="5"/>
      <c r="I23" s="5">
        <v>1</v>
      </c>
      <c r="J23" s="5"/>
      <c r="K23" s="5"/>
      <c r="L23" s="93">
        <f t="shared" si="1"/>
        <v>2</v>
      </c>
      <c r="M23" s="93">
        <f t="shared" si="0"/>
        <v>16</v>
      </c>
    </row>
    <row r="24" spans="1:13" ht="13.5" thickBot="1">
      <c r="A24" s="5">
        <v>13</v>
      </c>
      <c r="B24" s="35" t="s">
        <v>428</v>
      </c>
      <c r="C24" s="26" t="s">
        <v>16</v>
      </c>
      <c r="D24" s="5">
        <v>8</v>
      </c>
      <c r="E24" s="57"/>
      <c r="F24" s="5">
        <v>1</v>
      </c>
      <c r="G24" s="57"/>
      <c r="H24" s="57"/>
      <c r="I24" s="57"/>
      <c r="J24" s="57"/>
      <c r="K24" s="57"/>
      <c r="L24" s="93">
        <f t="shared" ref="L24" si="2">SUM(E24:K24)</f>
        <v>1</v>
      </c>
      <c r="M24" s="93">
        <f t="shared" ref="M24" si="3">L24*D24</f>
        <v>8</v>
      </c>
    </row>
    <row r="25" spans="1:13" ht="13.5" thickBot="1">
      <c r="A25" s="129" t="s">
        <v>238</v>
      </c>
      <c r="B25" s="130"/>
      <c r="C25" s="130"/>
      <c r="D25" s="130"/>
      <c r="E25" s="93">
        <f>SUM(E15:E24)</f>
        <v>2</v>
      </c>
      <c r="F25" s="93">
        <f>SUM(F12:F24)</f>
        <v>7</v>
      </c>
      <c r="G25" s="93">
        <f t="shared" ref="G25:I25" si="4">SUM(G12:G24)</f>
        <v>3</v>
      </c>
      <c r="H25" s="93">
        <f t="shared" si="4"/>
        <v>5</v>
      </c>
      <c r="I25" s="93">
        <f t="shared" si="4"/>
        <v>4</v>
      </c>
      <c r="J25" s="93">
        <f>SUM(J12:J24)</f>
        <v>4</v>
      </c>
      <c r="K25" s="93">
        <f>SUM(K12:K24)</f>
        <v>1</v>
      </c>
      <c r="L25" s="89"/>
      <c r="M25" s="89"/>
    </row>
    <row r="26" spans="1:13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3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3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3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3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3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3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1:1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1:11" s="1" customForma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1:11" s="1" customForma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1:11" s="1" customForma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1:11" s="1" customForma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1:11" s="1" customForma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1:11" s="1" customForma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1:11" s="1" customForma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1:11" s="1" customForma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1:11" s="1" customForma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</row>
    <row r="46" spans="1:11" s="1" customForma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</row>
    <row r="47" spans="1:11" s="1" customForma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</row>
    <row r="48" spans="1:11" s="1" customForma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</row>
    <row r="49" spans="1:11" s="1" customForma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</row>
    <row r="50" spans="1:11" s="1" customForma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</row>
    <row r="51" spans="1:11" s="1" customForma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</row>
    <row r="52" spans="1:11" s="1" customForma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</row>
    <row r="53" spans="1:11" s="1" customForma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</row>
    <row r="54" spans="1:11" s="1" customForma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</row>
    <row r="55" spans="1:11" s="1" customForma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</row>
    <row r="56" spans="1:11" s="1" customForma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</row>
    <row r="57" spans="1:11" s="1" customForma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</row>
    <row r="58" spans="1:11" s="1" customForma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</row>
    <row r="59" spans="1:11" s="1" customForma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</row>
    <row r="60" spans="1:11" s="1" customForma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</row>
    <row r="61" spans="1:11" s="1" customForma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</row>
    <row r="62" spans="1:11" s="1" customForma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</row>
    <row r="63" spans="1:11" s="1" customForma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1:11" s="1" customForma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</row>
    <row r="65" spans="1:11" s="1" customForma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 s="1" customForma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s="1" customForma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s="1" customForma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s="1" customForma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 s="1" customForma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s="1" customForma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s="1" customForma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s="1" customForma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s="1" customForma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s="1" customForma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s="1" customForma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s="1" customForma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s="1" customForma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s="1" customForma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s="1" customForma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s="1" customForma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 s="1" customForma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s="1" customForma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 s="1" customForma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 s="1" customForma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 s="1" customForma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 s="1" customForma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s="1" customForma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s="1" customForma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 s="1" customForma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1:11" s="1" customForma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</row>
    <row r="92" spans="1:11" s="1" customForma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</row>
    <row r="93" spans="1:11" s="1" customForma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</row>
    <row r="94" spans="1:11" s="1" customForma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</row>
    <row r="95" spans="1:11" s="1" customForma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</row>
    <row r="96" spans="1:11" s="1" customForma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</row>
    <row r="97" spans="1:11" s="1" customForma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</row>
    <row r="98" spans="1:11" s="1" customForma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</row>
    <row r="99" spans="1:11" s="1" customForma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</row>
    <row r="100" spans="1:11" s="1" customForma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</row>
    <row r="101" spans="1:11" s="1" customForma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</row>
    <row r="102" spans="1:11" s="1" customForma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</row>
    <row r="103" spans="1:11" s="1" customForma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</row>
    <row r="104" spans="1:11" s="1" customForma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</row>
    <row r="105" spans="1:11" s="1" customForma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</row>
    <row r="106" spans="1:11" s="1" customForma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</row>
    <row r="107" spans="1:11" s="1" customForma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</row>
    <row r="108" spans="1:11" s="1" customForma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</row>
    <row r="109" spans="1:11" s="1" customForma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</row>
    <row r="110" spans="1:11" s="1" customForma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</row>
    <row r="111" spans="1:11" s="1" customForma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</row>
    <row r="112" spans="1:11" s="1" customForma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</row>
    <row r="113" spans="1:11" s="1" customForma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</row>
    <row r="114" spans="1:11" s="1" customForma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</row>
    <row r="115" spans="1:11" s="1" customForma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</row>
    <row r="116" spans="1:11" s="1" customForma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</row>
    <row r="117" spans="1:11" s="1" customForma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</row>
    <row r="118" spans="1:11" s="1" customForma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</row>
    <row r="119" spans="1:11" s="1" customForma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</row>
    <row r="120" spans="1:11" s="1" customForma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</row>
    <row r="121" spans="1:11" s="1" customForma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</row>
    <row r="122" spans="1:11" s="1" customForma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</row>
    <row r="123" spans="1:11" s="1" customForma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</row>
    <row r="124" spans="1:11" s="1" customForma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</row>
    <row r="125" spans="1:11" s="1" customForma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</row>
    <row r="126" spans="1:11" s="1" customForma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</row>
    <row r="127" spans="1:11" s="1" customForma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</row>
    <row r="128" spans="1:11" s="1" customForma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</row>
    <row r="129" spans="1:11" s="1" customForma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</row>
    <row r="130" spans="1:11" s="1" customForma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</row>
    <row r="131" spans="1:11" s="1" customForma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</row>
    <row r="132" spans="1:11" s="1" customForma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</row>
    <row r="133" spans="1:11" s="1" customForma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</row>
    <row r="134" spans="1:11" s="1" customForma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</row>
    <row r="135" spans="1:11" s="1" customForma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</row>
    <row r="136" spans="1:11" s="1" customForma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</row>
    <row r="137" spans="1:11" s="1" customForma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</row>
    <row r="138" spans="1:11" s="1" customForma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</row>
    <row r="139" spans="1:11" s="1" customForma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</row>
    <row r="140" spans="1:11" s="1" customForma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</row>
    <row r="141" spans="1:11" s="1" customForma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</row>
    <row r="142" spans="1:11" s="1" customForma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</row>
    <row r="143" spans="1:11" s="1" customForma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</row>
    <row r="144" spans="1:11" s="1" customForma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</row>
    <row r="145" spans="1:11" s="1" customForma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</row>
    <row r="146" spans="1:11" s="1" customForma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</row>
    <row r="147" spans="1:11" s="1" customForma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</row>
    <row r="148" spans="1:11" s="1" customForma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</row>
    <row r="149" spans="1:11" s="1" customForma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</row>
    <row r="150" spans="1:11" s="1" customForma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</row>
    <row r="151" spans="1:11" s="1" customForma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</row>
  </sheetData>
  <mergeCells count="13">
    <mergeCell ref="L10:L11"/>
    <mergeCell ref="M10:M11"/>
    <mergeCell ref="A25:D25"/>
    <mergeCell ref="A10:A11"/>
    <mergeCell ref="B10:B11"/>
    <mergeCell ref="C10:C11"/>
    <mergeCell ref="D10:D11"/>
    <mergeCell ref="E10:K10"/>
    <mergeCell ref="A1:M1"/>
    <mergeCell ref="A2:M2"/>
    <mergeCell ref="A3:M3"/>
    <mergeCell ref="A5:M5"/>
    <mergeCell ref="A6:M6"/>
  </mergeCells>
  <pageMargins left="0.23622047244094491" right="0.23622047244094491" top="0.23622047244094491" bottom="0.23622047244094491" header="0" footer="0"/>
  <pageSetup paperSize="9" scale="93" firstPageNumber="0" fitToHeight="0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J156"/>
  <sheetViews>
    <sheetView tabSelected="1" topLeftCell="A7" zoomScale="115" zoomScaleNormal="115" workbookViewId="0">
      <selection activeCell="A20" sqref="A20:M24"/>
    </sheetView>
  </sheetViews>
  <sheetFormatPr defaultColWidth="8.7109375" defaultRowHeight="12.75"/>
  <cols>
    <col min="1" max="1" width="4" style="1" customWidth="1"/>
    <col min="2" max="2" width="25" style="1" customWidth="1"/>
    <col min="3" max="3" width="10.7109375" style="1" customWidth="1"/>
    <col min="4" max="4" width="7.28515625" style="1" customWidth="1"/>
    <col min="5" max="7" width="6.7109375" style="1" customWidth="1"/>
    <col min="8" max="8" width="6.42578125" style="1" customWidth="1"/>
    <col min="9" max="12" width="6.7109375" style="1" customWidth="1"/>
    <col min="13" max="13" width="6.42578125" style="1" customWidth="1"/>
    <col min="14" max="1024" width="8.7109375" style="1"/>
  </cols>
  <sheetData>
    <row r="1" spans="1:1024" ht="14.25" customHeight="1">
      <c r="A1" s="136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AMI1"/>
      <c r="AMJ1"/>
    </row>
    <row r="2" spans="1:1024" ht="14.25" customHeight="1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AMI2"/>
      <c r="AMJ2"/>
    </row>
    <row r="3" spans="1:1024" ht="14.25" customHeight="1">
      <c r="A3" s="137" t="s">
        <v>503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AMI3"/>
      <c r="AMJ3"/>
    </row>
    <row r="4" spans="1:1024" ht="54" customHeight="1">
      <c r="A4" s="49"/>
      <c r="B4" s="50"/>
      <c r="C4" s="50"/>
      <c r="D4" s="50"/>
      <c r="E4" s="50"/>
      <c r="F4" s="50"/>
      <c r="G4" s="50"/>
      <c r="H4" s="50"/>
      <c r="I4" s="50"/>
      <c r="J4" s="124" t="s">
        <v>501</v>
      </c>
      <c r="K4" s="50"/>
      <c r="AMI4"/>
      <c r="AMJ4"/>
    </row>
    <row r="5" spans="1:1024" ht="14.25">
      <c r="A5" s="138" t="s">
        <v>526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AMI5"/>
      <c r="AMJ5"/>
    </row>
    <row r="6" spans="1:1024" ht="14.25">
      <c r="A6" s="139" t="s">
        <v>505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AMI6"/>
      <c r="AMJ6"/>
    </row>
    <row r="7" spans="1:1024">
      <c r="A7" s="41"/>
      <c r="AMI7"/>
      <c r="AMJ7"/>
    </row>
    <row r="8" spans="1:1024" ht="20.25" customHeight="1">
      <c r="A8" s="41"/>
      <c r="B8" s="32" t="s">
        <v>237</v>
      </c>
      <c r="AMI8"/>
      <c r="AMJ8"/>
    </row>
    <row r="10" spans="1:1024" s="104" customFormat="1" ht="13.5" customHeight="1">
      <c r="A10" s="151" t="s">
        <v>2</v>
      </c>
      <c r="B10" s="151" t="s">
        <v>3</v>
      </c>
      <c r="C10" s="134" t="s">
        <v>4</v>
      </c>
      <c r="D10" s="133" t="s">
        <v>420</v>
      </c>
      <c r="E10" s="151" t="s">
        <v>6</v>
      </c>
      <c r="F10" s="151"/>
      <c r="G10" s="151"/>
      <c r="H10" s="151"/>
      <c r="I10" s="151"/>
      <c r="J10" s="151"/>
      <c r="K10" s="151"/>
      <c r="L10" s="158" t="s">
        <v>245</v>
      </c>
      <c r="M10" s="140" t="s">
        <v>244</v>
      </c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  <c r="BO10" s="103"/>
      <c r="BP10" s="103"/>
      <c r="BQ10" s="103"/>
      <c r="BR10" s="103"/>
      <c r="BS10" s="103"/>
      <c r="BT10" s="103"/>
      <c r="BU10" s="103"/>
      <c r="BV10" s="103"/>
      <c r="BW10" s="103"/>
      <c r="BX10" s="103"/>
      <c r="BY10" s="103"/>
      <c r="BZ10" s="103"/>
      <c r="CA10" s="103"/>
      <c r="CB10" s="103"/>
      <c r="CC10" s="103"/>
      <c r="CD10" s="103"/>
      <c r="CE10" s="103"/>
      <c r="CF10" s="103"/>
      <c r="CG10" s="103"/>
      <c r="CH10" s="103"/>
      <c r="CI10" s="103"/>
      <c r="CJ10" s="103"/>
      <c r="CK10" s="103"/>
      <c r="CL10" s="103"/>
      <c r="CM10" s="103"/>
      <c r="CN10" s="103"/>
      <c r="CO10" s="103"/>
      <c r="CP10" s="103"/>
      <c r="CQ10" s="103"/>
      <c r="CR10" s="103"/>
      <c r="CS10" s="103"/>
      <c r="CT10" s="103"/>
      <c r="CU10" s="103"/>
      <c r="CV10" s="103"/>
      <c r="CW10" s="103"/>
      <c r="CX10" s="103"/>
      <c r="CY10" s="103"/>
      <c r="CZ10" s="103"/>
      <c r="DA10" s="103"/>
      <c r="DB10" s="103"/>
      <c r="DC10" s="103"/>
      <c r="DD10" s="103"/>
      <c r="DE10" s="103"/>
      <c r="DF10" s="103"/>
      <c r="DG10" s="103"/>
      <c r="DH10" s="103"/>
      <c r="DI10" s="103"/>
      <c r="DJ10" s="103"/>
      <c r="DK10" s="103"/>
      <c r="DL10" s="103"/>
      <c r="DM10" s="103"/>
      <c r="DN10" s="103"/>
      <c r="DO10" s="103"/>
      <c r="DP10" s="103"/>
      <c r="DQ10" s="103"/>
      <c r="DR10" s="103"/>
      <c r="DS10" s="103"/>
      <c r="DT10" s="103"/>
      <c r="DU10" s="103"/>
      <c r="DV10" s="103"/>
      <c r="DW10" s="103"/>
      <c r="DX10" s="103"/>
      <c r="DY10" s="103"/>
      <c r="DZ10" s="103"/>
      <c r="EA10" s="103"/>
      <c r="EB10" s="103"/>
      <c r="EC10" s="103"/>
      <c r="ED10" s="103"/>
      <c r="EE10" s="103"/>
      <c r="EF10" s="103"/>
      <c r="EG10" s="103"/>
      <c r="EH10" s="103"/>
      <c r="EI10" s="103"/>
      <c r="EJ10" s="103"/>
      <c r="EK10" s="103"/>
      <c r="EL10" s="103"/>
      <c r="EM10" s="103"/>
      <c r="EN10" s="103"/>
      <c r="EO10" s="103"/>
      <c r="EP10" s="103"/>
      <c r="EQ10" s="103"/>
      <c r="ER10" s="103"/>
      <c r="ES10" s="103"/>
      <c r="ET10" s="103"/>
      <c r="EU10" s="103"/>
      <c r="EV10" s="103"/>
      <c r="EW10" s="103"/>
      <c r="EX10" s="103"/>
      <c r="EY10" s="103"/>
      <c r="EZ10" s="103"/>
      <c r="FA10" s="103"/>
      <c r="FB10" s="103"/>
      <c r="FC10" s="103"/>
      <c r="FD10" s="103"/>
      <c r="FE10" s="103"/>
      <c r="FF10" s="103"/>
      <c r="FG10" s="103"/>
      <c r="FH10" s="103"/>
      <c r="FI10" s="103"/>
      <c r="FJ10" s="103"/>
      <c r="FK10" s="103"/>
      <c r="FL10" s="103"/>
      <c r="FM10" s="103"/>
      <c r="FN10" s="103"/>
      <c r="FO10" s="103"/>
      <c r="FP10" s="103"/>
      <c r="FQ10" s="103"/>
      <c r="FR10" s="103"/>
      <c r="FS10" s="103"/>
      <c r="FT10" s="103"/>
      <c r="FU10" s="103"/>
      <c r="FV10" s="103"/>
      <c r="FW10" s="103"/>
      <c r="FX10" s="103"/>
      <c r="FY10" s="103"/>
      <c r="FZ10" s="103"/>
      <c r="GA10" s="103"/>
      <c r="GB10" s="103"/>
      <c r="GC10" s="103"/>
      <c r="GD10" s="103"/>
      <c r="GE10" s="103"/>
      <c r="GF10" s="103"/>
      <c r="GG10" s="103"/>
      <c r="GH10" s="103"/>
      <c r="GI10" s="103"/>
      <c r="GJ10" s="103"/>
      <c r="GK10" s="103"/>
      <c r="GL10" s="103"/>
      <c r="GM10" s="103"/>
      <c r="GN10" s="103"/>
      <c r="GO10" s="103"/>
      <c r="GP10" s="103"/>
      <c r="GQ10" s="103"/>
      <c r="GR10" s="103"/>
      <c r="GS10" s="103"/>
      <c r="GT10" s="103"/>
      <c r="GU10" s="103"/>
      <c r="GV10" s="103"/>
      <c r="GW10" s="103"/>
      <c r="GX10" s="103"/>
      <c r="GY10" s="103"/>
      <c r="GZ10" s="103"/>
      <c r="HA10" s="103"/>
      <c r="HB10" s="103"/>
      <c r="HC10" s="103"/>
      <c r="HD10" s="103"/>
      <c r="HE10" s="103"/>
      <c r="HF10" s="103"/>
      <c r="HG10" s="103"/>
      <c r="HH10" s="103"/>
      <c r="HI10" s="103"/>
      <c r="HJ10" s="103"/>
      <c r="HK10" s="103"/>
      <c r="HL10" s="103"/>
      <c r="HM10" s="103"/>
      <c r="HN10" s="103"/>
      <c r="HO10" s="103"/>
      <c r="HP10" s="103"/>
      <c r="HQ10" s="103"/>
      <c r="HR10" s="103"/>
      <c r="HS10" s="103"/>
      <c r="HT10" s="103"/>
      <c r="HU10" s="103"/>
      <c r="HV10" s="103"/>
      <c r="HW10" s="103"/>
      <c r="HX10" s="103"/>
      <c r="HY10" s="103"/>
      <c r="HZ10" s="103"/>
      <c r="IA10" s="103"/>
      <c r="IB10" s="103"/>
      <c r="IC10" s="103"/>
      <c r="ID10" s="103"/>
      <c r="IE10" s="103"/>
      <c r="IF10" s="103"/>
      <c r="IG10" s="103"/>
      <c r="IH10" s="103"/>
      <c r="II10" s="103"/>
      <c r="IJ10" s="103"/>
      <c r="IK10" s="103"/>
      <c r="IL10" s="103"/>
      <c r="IM10" s="103"/>
      <c r="IN10" s="103"/>
      <c r="IO10" s="103"/>
      <c r="IP10" s="103"/>
      <c r="IQ10" s="103"/>
      <c r="IR10" s="103"/>
      <c r="IS10" s="103"/>
      <c r="IT10" s="103"/>
      <c r="IU10" s="103"/>
      <c r="IV10" s="103"/>
      <c r="IW10" s="103"/>
      <c r="IX10" s="103"/>
      <c r="IY10" s="103"/>
      <c r="IZ10" s="103"/>
      <c r="JA10" s="103"/>
      <c r="JB10" s="103"/>
      <c r="JC10" s="103"/>
      <c r="JD10" s="103"/>
      <c r="JE10" s="103"/>
      <c r="JF10" s="103"/>
      <c r="JG10" s="103"/>
      <c r="JH10" s="103"/>
      <c r="JI10" s="103"/>
      <c r="JJ10" s="103"/>
      <c r="JK10" s="103"/>
      <c r="JL10" s="103"/>
      <c r="JM10" s="103"/>
      <c r="JN10" s="103"/>
      <c r="JO10" s="103"/>
      <c r="JP10" s="103"/>
      <c r="JQ10" s="103"/>
      <c r="JR10" s="103"/>
      <c r="JS10" s="103"/>
      <c r="JT10" s="103"/>
      <c r="JU10" s="103"/>
      <c r="JV10" s="103"/>
      <c r="JW10" s="103"/>
      <c r="JX10" s="103"/>
      <c r="JY10" s="103"/>
      <c r="JZ10" s="103"/>
      <c r="KA10" s="103"/>
      <c r="KB10" s="103"/>
      <c r="KC10" s="103"/>
      <c r="KD10" s="103"/>
      <c r="KE10" s="103"/>
      <c r="KF10" s="103"/>
      <c r="KG10" s="103"/>
      <c r="KH10" s="103"/>
      <c r="KI10" s="103"/>
      <c r="KJ10" s="103"/>
      <c r="KK10" s="103"/>
      <c r="KL10" s="103"/>
      <c r="KM10" s="103"/>
      <c r="KN10" s="103"/>
      <c r="KO10" s="103"/>
      <c r="KP10" s="103"/>
      <c r="KQ10" s="103"/>
      <c r="KR10" s="103"/>
      <c r="KS10" s="103"/>
      <c r="KT10" s="103"/>
      <c r="KU10" s="103"/>
      <c r="KV10" s="103"/>
      <c r="KW10" s="103"/>
      <c r="KX10" s="103"/>
      <c r="KY10" s="103"/>
      <c r="KZ10" s="103"/>
      <c r="LA10" s="103"/>
      <c r="LB10" s="103"/>
      <c r="LC10" s="103"/>
      <c r="LD10" s="103"/>
      <c r="LE10" s="103"/>
      <c r="LF10" s="103"/>
      <c r="LG10" s="103"/>
      <c r="LH10" s="103"/>
      <c r="LI10" s="103"/>
      <c r="LJ10" s="103"/>
      <c r="LK10" s="103"/>
      <c r="LL10" s="103"/>
      <c r="LM10" s="103"/>
      <c r="LN10" s="103"/>
      <c r="LO10" s="103"/>
      <c r="LP10" s="103"/>
      <c r="LQ10" s="103"/>
      <c r="LR10" s="103"/>
      <c r="LS10" s="103"/>
      <c r="LT10" s="103"/>
      <c r="LU10" s="103"/>
      <c r="LV10" s="103"/>
      <c r="LW10" s="103"/>
      <c r="LX10" s="103"/>
      <c r="LY10" s="103"/>
      <c r="LZ10" s="103"/>
      <c r="MA10" s="103"/>
      <c r="MB10" s="103"/>
      <c r="MC10" s="103"/>
      <c r="MD10" s="103"/>
      <c r="ME10" s="103"/>
      <c r="MF10" s="103"/>
      <c r="MG10" s="103"/>
      <c r="MH10" s="103"/>
      <c r="MI10" s="103"/>
      <c r="MJ10" s="103"/>
      <c r="MK10" s="103"/>
      <c r="ML10" s="103"/>
      <c r="MM10" s="103"/>
      <c r="MN10" s="103"/>
      <c r="MO10" s="103"/>
      <c r="MP10" s="103"/>
      <c r="MQ10" s="103"/>
      <c r="MR10" s="103"/>
      <c r="MS10" s="103"/>
      <c r="MT10" s="103"/>
      <c r="MU10" s="103"/>
      <c r="MV10" s="103"/>
      <c r="MW10" s="103"/>
      <c r="MX10" s="103"/>
      <c r="MY10" s="103"/>
      <c r="MZ10" s="103"/>
      <c r="NA10" s="103"/>
      <c r="NB10" s="103"/>
      <c r="NC10" s="103"/>
      <c r="ND10" s="103"/>
      <c r="NE10" s="103"/>
      <c r="NF10" s="103"/>
      <c r="NG10" s="103"/>
      <c r="NH10" s="103"/>
      <c r="NI10" s="103"/>
      <c r="NJ10" s="103"/>
      <c r="NK10" s="103"/>
      <c r="NL10" s="103"/>
      <c r="NM10" s="103"/>
      <c r="NN10" s="103"/>
      <c r="NO10" s="103"/>
      <c r="NP10" s="103"/>
      <c r="NQ10" s="103"/>
      <c r="NR10" s="103"/>
      <c r="NS10" s="103"/>
      <c r="NT10" s="103"/>
      <c r="NU10" s="103"/>
      <c r="NV10" s="103"/>
      <c r="NW10" s="103"/>
      <c r="NX10" s="103"/>
      <c r="NY10" s="103"/>
      <c r="NZ10" s="103"/>
      <c r="OA10" s="103"/>
      <c r="OB10" s="103"/>
      <c r="OC10" s="103"/>
      <c r="OD10" s="103"/>
      <c r="OE10" s="103"/>
      <c r="OF10" s="103"/>
      <c r="OG10" s="103"/>
      <c r="OH10" s="103"/>
      <c r="OI10" s="103"/>
      <c r="OJ10" s="103"/>
      <c r="OK10" s="103"/>
      <c r="OL10" s="103"/>
      <c r="OM10" s="103"/>
      <c r="ON10" s="103"/>
      <c r="OO10" s="103"/>
      <c r="OP10" s="103"/>
      <c r="OQ10" s="103"/>
      <c r="OR10" s="103"/>
      <c r="OS10" s="103"/>
      <c r="OT10" s="103"/>
      <c r="OU10" s="103"/>
      <c r="OV10" s="103"/>
      <c r="OW10" s="103"/>
      <c r="OX10" s="103"/>
      <c r="OY10" s="103"/>
      <c r="OZ10" s="103"/>
      <c r="PA10" s="103"/>
      <c r="PB10" s="103"/>
      <c r="PC10" s="103"/>
      <c r="PD10" s="103"/>
      <c r="PE10" s="103"/>
      <c r="PF10" s="103"/>
      <c r="PG10" s="103"/>
      <c r="PH10" s="103"/>
      <c r="PI10" s="103"/>
      <c r="PJ10" s="103"/>
      <c r="PK10" s="103"/>
      <c r="PL10" s="103"/>
      <c r="PM10" s="103"/>
      <c r="PN10" s="103"/>
      <c r="PO10" s="103"/>
      <c r="PP10" s="103"/>
      <c r="PQ10" s="103"/>
      <c r="PR10" s="103"/>
      <c r="PS10" s="103"/>
      <c r="PT10" s="103"/>
      <c r="PU10" s="103"/>
      <c r="PV10" s="103"/>
      <c r="PW10" s="103"/>
      <c r="PX10" s="103"/>
      <c r="PY10" s="103"/>
      <c r="PZ10" s="103"/>
      <c r="QA10" s="103"/>
      <c r="QB10" s="103"/>
      <c r="QC10" s="103"/>
      <c r="QD10" s="103"/>
      <c r="QE10" s="103"/>
      <c r="QF10" s="103"/>
      <c r="QG10" s="103"/>
      <c r="QH10" s="103"/>
      <c r="QI10" s="103"/>
      <c r="QJ10" s="103"/>
      <c r="QK10" s="103"/>
      <c r="QL10" s="103"/>
      <c r="QM10" s="103"/>
      <c r="QN10" s="103"/>
      <c r="QO10" s="103"/>
      <c r="QP10" s="103"/>
      <c r="QQ10" s="103"/>
      <c r="QR10" s="103"/>
      <c r="QS10" s="103"/>
      <c r="QT10" s="103"/>
      <c r="QU10" s="103"/>
      <c r="QV10" s="103"/>
      <c r="QW10" s="103"/>
      <c r="QX10" s="103"/>
      <c r="QY10" s="103"/>
      <c r="QZ10" s="103"/>
      <c r="RA10" s="103"/>
      <c r="RB10" s="103"/>
      <c r="RC10" s="103"/>
      <c r="RD10" s="103"/>
      <c r="RE10" s="103"/>
      <c r="RF10" s="103"/>
      <c r="RG10" s="103"/>
      <c r="RH10" s="103"/>
      <c r="RI10" s="103"/>
      <c r="RJ10" s="103"/>
      <c r="RK10" s="103"/>
      <c r="RL10" s="103"/>
      <c r="RM10" s="103"/>
      <c r="RN10" s="103"/>
      <c r="RO10" s="103"/>
      <c r="RP10" s="103"/>
      <c r="RQ10" s="103"/>
      <c r="RR10" s="103"/>
      <c r="RS10" s="103"/>
      <c r="RT10" s="103"/>
      <c r="RU10" s="103"/>
      <c r="RV10" s="103"/>
      <c r="RW10" s="103"/>
      <c r="RX10" s="103"/>
      <c r="RY10" s="103"/>
      <c r="RZ10" s="103"/>
      <c r="SA10" s="103"/>
      <c r="SB10" s="103"/>
      <c r="SC10" s="103"/>
      <c r="SD10" s="103"/>
      <c r="SE10" s="103"/>
      <c r="SF10" s="103"/>
      <c r="SG10" s="103"/>
      <c r="SH10" s="103"/>
      <c r="SI10" s="103"/>
      <c r="SJ10" s="103"/>
      <c r="SK10" s="103"/>
      <c r="SL10" s="103"/>
      <c r="SM10" s="103"/>
      <c r="SN10" s="103"/>
      <c r="SO10" s="103"/>
      <c r="SP10" s="103"/>
      <c r="SQ10" s="103"/>
      <c r="SR10" s="103"/>
      <c r="SS10" s="103"/>
      <c r="ST10" s="103"/>
      <c r="SU10" s="103"/>
      <c r="SV10" s="103"/>
      <c r="SW10" s="103"/>
      <c r="SX10" s="103"/>
      <c r="SY10" s="103"/>
      <c r="SZ10" s="103"/>
      <c r="TA10" s="103"/>
      <c r="TB10" s="103"/>
      <c r="TC10" s="103"/>
      <c r="TD10" s="103"/>
      <c r="TE10" s="103"/>
      <c r="TF10" s="103"/>
      <c r="TG10" s="103"/>
      <c r="TH10" s="103"/>
      <c r="TI10" s="103"/>
      <c r="TJ10" s="103"/>
      <c r="TK10" s="103"/>
      <c r="TL10" s="103"/>
      <c r="TM10" s="103"/>
      <c r="TN10" s="103"/>
      <c r="TO10" s="103"/>
      <c r="TP10" s="103"/>
      <c r="TQ10" s="103"/>
      <c r="TR10" s="103"/>
      <c r="TS10" s="103"/>
      <c r="TT10" s="103"/>
      <c r="TU10" s="103"/>
      <c r="TV10" s="103"/>
      <c r="TW10" s="103"/>
      <c r="TX10" s="103"/>
      <c r="TY10" s="103"/>
      <c r="TZ10" s="103"/>
      <c r="UA10" s="103"/>
      <c r="UB10" s="103"/>
      <c r="UC10" s="103"/>
      <c r="UD10" s="103"/>
      <c r="UE10" s="103"/>
      <c r="UF10" s="103"/>
      <c r="UG10" s="103"/>
      <c r="UH10" s="103"/>
      <c r="UI10" s="103"/>
      <c r="UJ10" s="103"/>
      <c r="UK10" s="103"/>
      <c r="UL10" s="103"/>
      <c r="UM10" s="103"/>
      <c r="UN10" s="103"/>
      <c r="UO10" s="103"/>
      <c r="UP10" s="103"/>
      <c r="UQ10" s="103"/>
      <c r="UR10" s="103"/>
      <c r="US10" s="103"/>
      <c r="UT10" s="103"/>
      <c r="UU10" s="103"/>
      <c r="UV10" s="103"/>
      <c r="UW10" s="103"/>
      <c r="UX10" s="103"/>
      <c r="UY10" s="103"/>
      <c r="UZ10" s="103"/>
      <c r="VA10" s="103"/>
      <c r="VB10" s="103"/>
      <c r="VC10" s="103"/>
      <c r="VD10" s="103"/>
      <c r="VE10" s="103"/>
      <c r="VF10" s="103"/>
      <c r="VG10" s="103"/>
      <c r="VH10" s="103"/>
      <c r="VI10" s="103"/>
      <c r="VJ10" s="103"/>
      <c r="VK10" s="103"/>
      <c r="VL10" s="103"/>
      <c r="VM10" s="103"/>
      <c r="VN10" s="103"/>
      <c r="VO10" s="103"/>
      <c r="VP10" s="103"/>
      <c r="VQ10" s="103"/>
      <c r="VR10" s="103"/>
      <c r="VS10" s="103"/>
      <c r="VT10" s="103"/>
      <c r="VU10" s="103"/>
      <c r="VV10" s="103"/>
      <c r="VW10" s="103"/>
      <c r="VX10" s="103"/>
      <c r="VY10" s="103"/>
      <c r="VZ10" s="103"/>
      <c r="WA10" s="103"/>
      <c r="WB10" s="103"/>
      <c r="WC10" s="103"/>
      <c r="WD10" s="103"/>
      <c r="WE10" s="103"/>
      <c r="WF10" s="103"/>
      <c r="WG10" s="103"/>
      <c r="WH10" s="103"/>
      <c r="WI10" s="103"/>
      <c r="WJ10" s="103"/>
      <c r="WK10" s="103"/>
      <c r="WL10" s="103"/>
      <c r="WM10" s="103"/>
      <c r="WN10" s="103"/>
      <c r="WO10" s="103"/>
      <c r="WP10" s="103"/>
      <c r="WQ10" s="103"/>
      <c r="WR10" s="103"/>
      <c r="WS10" s="103"/>
      <c r="WT10" s="103"/>
      <c r="WU10" s="103"/>
      <c r="WV10" s="103"/>
      <c r="WW10" s="103"/>
      <c r="WX10" s="103"/>
      <c r="WY10" s="103"/>
      <c r="WZ10" s="103"/>
      <c r="XA10" s="103"/>
      <c r="XB10" s="103"/>
      <c r="XC10" s="103"/>
      <c r="XD10" s="103"/>
      <c r="XE10" s="103"/>
      <c r="XF10" s="103"/>
      <c r="XG10" s="103"/>
      <c r="XH10" s="103"/>
      <c r="XI10" s="103"/>
      <c r="XJ10" s="103"/>
      <c r="XK10" s="103"/>
      <c r="XL10" s="103"/>
      <c r="XM10" s="103"/>
      <c r="XN10" s="103"/>
      <c r="XO10" s="103"/>
      <c r="XP10" s="103"/>
      <c r="XQ10" s="103"/>
      <c r="XR10" s="103"/>
      <c r="XS10" s="103"/>
      <c r="XT10" s="103"/>
      <c r="XU10" s="103"/>
      <c r="XV10" s="103"/>
      <c r="XW10" s="103"/>
      <c r="XX10" s="103"/>
      <c r="XY10" s="103"/>
      <c r="XZ10" s="103"/>
      <c r="YA10" s="103"/>
      <c r="YB10" s="103"/>
      <c r="YC10" s="103"/>
      <c r="YD10" s="103"/>
      <c r="YE10" s="103"/>
      <c r="YF10" s="103"/>
      <c r="YG10" s="103"/>
      <c r="YH10" s="103"/>
      <c r="YI10" s="103"/>
      <c r="YJ10" s="103"/>
      <c r="YK10" s="103"/>
      <c r="YL10" s="103"/>
      <c r="YM10" s="103"/>
      <c r="YN10" s="103"/>
      <c r="YO10" s="103"/>
      <c r="YP10" s="103"/>
      <c r="YQ10" s="103"/>
      <c r="YR10" s="103"/>
      <c r="YS10" s="103"/>
      <c r="YT10" s="103"/>
      <c r="YU10" s="103"/>
      <c r="YV10" s="103"/>
      <c r="YW10" s="103"/>
      <c r="YX10" s="103"/>
      <c r="YY10" s="103"/>
      <c r="YZ10" s="103"/>
      <c r="ZA10" s="103"/>
      <c r="ZB10" s="103"/>
      <c r="ZC10" s="103"/>
      <c r="ZD10" s="103"/>
      <c r="ZE10" s="103"/>
      <c r="ZF10" s="103"/>
      <c r="ZG10" s="103"/>
      <c r="ZH10" s="103"/>
      <c r="ZI10" s="103"/>
      <c r="ZJ10" s="103"/>
      <c r="ZK10" s="103"/>
      <c r="ZL10" s="103"/>
      <c r="ZM10" s="103"/>
      <c r="ZN10" s="103"/>
      <c r="ZO10" s="103"/>
      <c r="ZP10" s="103"/>
      <c r="ZQ10" s="103"/>
      <c r="ZR10" s="103"/>
      <c r="ZS10" s="103"/>
      <c r="ZT10" s="103"/>
      <c r="ZU10" s="103"/>
      <c r="ZV10" s="103"/>
      <c r="ZW10" s="103"/>
      <c r="ZX10" s="103"/>
      <c r="ZY10" s="103"/>
      <c r="ZZ10" s="103"/>
      <c r="AAA10" s="103"/>
      <c r="AAB10" s="103"/>
      <c r="AAC10" s="103"/>
      <c r="AAD10" s="103"/>
      <c r="AAE10" s="103"/>
      <c r="AAF10" s="103"/>
      <c r="AAG10" s="103"/>
      <c r="AAH10" s="103"/>
      <c r="AAI10" s="103"/>
      <c r="AAJ10" s="103"/>
      <c r="AAK10" s="103"/>
      <c r="AAL10" s="103"/>
      <c r="AAM10" s="103"/>
      <c r="AAN10" s="103"/>
      <c r="AAO10" s="103"/>
      <c r="AAP10" s="103"/>
      <c r="AAQ10" s="103"/>
      <c r="AAR10" s="103"/>
      <c r="AAS10" s="103"/>
      <c r="AAT10" s="103"/>
      <c r="AAU10" s="103"/>
      <c r="AAV10" s="103"/>
      <c r="AAW10" s="103"/>
      <c r="AAX10" s="103"/>
      <c r="AAY10" s="103"/>
      <c r="AAZ10" s="103"/>
      <c r="ABA10" s="103"/>
      <c r="ABB10" s="103"/>
      <c r="ABC10" s="103"/>
      <c r="ABD10" s="103"/>
      <c r="ABE10" s="103"/>
      <c r="ABF10" s="103"/>
      <c r="ABG10" s="103"/>
      <c r="ABH10" s="103"/>
      <c r="ABI10" s="103"/>
      <c r="ABJ10" s="103"/>
      <c r="ABK10" s="103"/>
      <c r="ABL10" s="103"/>
      <c r="ABM10" s="103"/>
      <c r="ABN10" s="103"/>
      <c r="ABO10" s="103"/>
      <c r="ABP10" s="103"/>
      <c r="ABQ10" s="103"/>
      <c r="ABR10" s="103"/>
      <c r="ABS10" s="103"/>
      <c r="ABT10" s="103"/>
      <c r="ABU10" s="103"/>
      <c r="ABV10" s="103"/>
      <c r="ABW10" s="103"/>
      <c r="ABX10" s="103"/>
      <c r="ABY10" s="103"/>
      <c r="ABZ10" s="103"/>
      <c r="ACA10" s="103"/>
      <c r="ACB10" s="103"/>
      <c r="ACC10" s="103"/>
      <c r="ACD10" s="103"/>
      <c r="ACE10" s="103"/>
      <c r="ACF10" s="103"/>
      <c r="ACG10" s="103"/>
      <c r="ACH10" s="103"/>
      <c r="ACI10" s="103"/>
      <c r="ACJ10" s="103"/>
      <c r="ACK10" s="103"/>
      <c r="ACL10" s="103"/>
      <c r="ACM10" s="103"/>
      <c r="ACN10" s="103"/>
      <c r="ACO10" s="103"/>
      <c r="ACP10" s="103"/>
      <c r="ACQ10" s="103"/>
      <c r="ACR10" s="103"/>
      <c r="ACS10" s="103"/>
      <c r="ACT10" s="103"/>
      <c r="ACU10" s="103"/>
      <c r="ACV10" s="103"/>
      <c r="ACW10" s="103"/>
      <c r="ACX10" s="103"/>
      <c r="ACY10" s="103"/>
      <c r="ACZ10" s="103"/>
      <c r="ADA10" s="103"/>
      <c r="ADB10" s="103"/>
      <c r="ADC10" s="103"/>
      <c r="ADD10" s="103"/>
      <c r="ADE10" s="103"/>
      <c r="ADF10" s="103"/>
      <c r="ADG10" s="103"/>
      <c r="ADH10" s="103"/>
      <c r="ADI10" s="103"/>
      <c r="ADJ10" s="103"/>
      <c r="ADK10" s="103"/>
      <c r="ADL10" s="103"/>
      <c r="ADM10" s="103"/>
      <c r="ADN10" s="103"/>
      <c r="ADO10" s="103"/>
      <c r="ADP10" s="103"/>
      <c r="ADQ10" s="103"/>
      <c r="ADR10" s="103"/>
      <c r="ADS10" s="103"/>
      <c r="ADT10" s="103"/>
      <c r="ADU10" s="103"/>
      <c r="ADV10" s="103"/>
      <c r="ADW10" s="103"/>
      <c r="ADX10" s="103"/>
      <c r="ADY10" s="103"/>
      <c r="ADZ10" s="103"/>
      <c r="AEA10" s="103"/>
      <c r="AEB10" s="103"/>
      <c r="AEC10" s="103"/>
      <c r="AED10" s="103"/>
      <c r="AEE10" s="103"/>
      <c r="AEF10" s="103"/>
      <c r="AEG10" s="103"/>
      <c r="AEH10" s="103"/>
      <c r="AEI10" s="103"/>
      <c r="AEJ10" s="103"/>
      <c r="AEK10" s="103"/>
      <c r="AEL10" s="103"/>
      <c r="AEM10" s="103"/>
      <c r="AEN10" s="103"/>
      <c r="AEO10" s="103"/>
      <c r="AEP10" s="103"/>
      <c r="AEQ10" s="103"/>
      <c r="AER10" s="103"/>
      <c r="AES10" s="103"/>
      <c r="AET10" s="103"/>
      <c r="AEU10" s="103"/>
      <c r="AEV10" s="103"/>
      <c r="AEW10" s="103"/>
      <c r="AEX10" s="103"/>
      <c r="AEY10" s="103"/>
      <c r="AEZ10" s="103"/>
      <c r="AFA10" s="103"/>
      <c r="AFB10" s="103"/>
      <c r="AFC10" s="103"/>
      <c r="AFD10" s="103"/>
      <c r="AFE10" s="103"/>
      <c r="AFF10" s="103"/>
      <c r="AFG10" s="103"/>
      <c r="AFH10" s="103"/>
      <c r="AFI10" s="103"/>
      <c r="AFJ10" s="103"/>
      <c r="AFK10" s="103"/>
      <c r="AFL10" s="103"/>
      <c r="AFM10" s="103"/>
      <c r="AFN10" s="103"/>
      <c r="AFO10" s="103"/>
      <c r="AFP10" s="103"/>
      <c r="AFQ10" s="103"/>
      <c r="AFR10" s="103"/>
      <c r="AFS10" s="103"/>
      <c r="AFT10" s="103"/>
      <c r="AFU10" s="103"/>
      <c r="AFV10" s="103"/>
      <c r="AFW10" s="103"/>
      <c r="AFX10" s="103"/>
      <c r="AFY10" s="103"/>
      <c r="AFZ10" s="103"/>
      <c r="AGA10" s="103"/>
      <c r="AGB10" s="103"/>
      <c r="AGC10" s="103"/>
      <c r="AGD10" s="103"/>
      <c r="AGE10" s="103"/>
      <c r="AGF10" s="103"/>
      <c r="AGG10" s="103"/>
      <c r="AGH10" s="103"/>
      <c r="AGI10" s="103"/>
      <c r="AGJ10" s="103"/>
      <c r="AGK10" s="103"/>
      <c r="AGL10" s="103"/>
      <c r="AGM10" s="103"/>
      <c r="AGN10" s="103"/>
      <c r="AGO10" s="103"/>
      <c r="AGP10" s="103"/>
      <c r="AGQ10" s="103"/>
      <c r="AGR10" s="103"/>
      <c r="AGS10" s="103"/>
      <c r="AGT10" s="103"/>
      <c r="AGU10" s="103"/>
      <c r="AGV10" s="103"/>
      <c r="AGW10" s="103"/>
      <c r="AGX10" s="103"/>
      <c r="AGY10" s="103"/>
      <c r="AGZ10" s="103"/>
      <c r="AHA10" s="103"/>
      <c r="AHB10" s="103"/>
      <c r="AHC10" s="103"/>
      <c r="AHD10" s="103"/>
      <c r="AHE10" s="103"/>
      <c r="AHF10" s="103"/>
      <c r="AHG10" s="103"/>
      <c r="AHH10" s="103"/>
      <c r="AHI10" s="103"/>
      <c r="AHJ10" s="103"/>
      <c r="AHK10" s="103"/>
      <c r="AHL10" s="103"/>
      <c r="AHM10" s="103"/>
      <c r="AHN10" s="103"/>
      <c r="AHO10" s="103"/>
      <c r="AHP10" s="103"/>
      <c r="AHQ10" s="103"/>
      <c r="AHR10" s="103"/>
      <c r="AHS10" s="103"/>
      <c r="AHT10" s="103"/>
      <c r="AHU10" s="103"/>
      <c r="AHV10" s="103"/>
      <c r="AHW10" s="103"/>
      <c r="AHX10" s="103"/>
      <c r="AHY10" s="103"/>
      <c r="AHZ10" s="103"/>
      <c r="AIA10" s="103"/>
      <c r="AIB10" s="103"/>
      <c r="AIC10" s="103"/>
      <c r="AID10" s="103"/>
      <c r="AIE10" s="103"/>
      <c r="AIF10" s="103"/>
      <c r="AIG10" s="103"/>
      <c r="AIH10" s="103"/>
      <c r="AII10" s="103"/>
      <c r="AIJ10" s="103"/>
      <c r="AIK10" s="103"/>
      <c r="AIL10" s="103"/>
      <c r="AIM10" s="103"/>
      <c r="AIN10" s="103"/>
      <c r="AIO10" s="103"/>
      <c r="AIP10" s="103"/>
      <c r="AIQ10" s="103"/>
      <c r="AIR10" s="103"/>
      <c r="AIS10" s="103"/>
      <c r="AIT10" s="103"/>
      <c r="AIU10" s="103"/>
      <c r="AIV10" s="103"/>
      <c r="AIW10" s="103"/>
      <c r="AIX10" s="103"/>
      <c r="AIY10" s="103"/>
      <c r="AIZ10" s="103"/>
      <c r="AJA10" s="103"/>
      <c r="AJB10" s="103"/>
      <c r="AJC10" s="103"/>
      <c r="AJD10" s="103"/>
      <c r="AJE10" s="103"/>
      <c r="AJF10" s="103"/>
      <c r="AJG10" s="103"/>
      <c r="AJH10" s="103"/>
      <c r="AJI10" s="103"/>
      <c r="AJJ10" s="103"/>
      <c r="AJK10" s="103"/>
      <c r="AJL10" s="103"/>
      <c r="AJM10" s="103"/>
      <c r="AJN10" s="103"/>
      <c r="AJO10" s="103"/>
      <c r="AJP10" s="103"/>
      <c r="AJQ10" s="103"/>
      <c r="AJR10" s="103"/>
      <c r="AJS10" s="103"/>
      <c r="AJT10" s="103"/>
      <c r="AJU10" s="103"/>
      <c r="AJV10" s="103"/>
      <c r="AJW10" s="103"/>
      <c r="AJX10" s="103"/>
      <c r="AJY10" s="103"/>
      <c r="AJZ10" s="103"/>
      <c r="AKA10" s="103"/>
      <c r="AKB10" s="103"/>
      <c r="AKC10" s="103"/>
      <c r="AKD10" s="103"/>
      <c r="AKE10" s="103"/>
      <c r="AKF10" s="103"/>
      <c r="AKG10" s="103"/>
      <c r="AKH10" s="103"/>
      <c r="AKI10" s="103"/>
      <c r="AKJ10" s="103"/>
      <c r="AKK10" s="103"/>
      <c r="AKL10" s="103"/>
      <c r="AKM10" s="103"/>
      <c r="AKN10" s="103"/>
      <c r="AKO10" s="103"/>
      <c r="AKP10" s="103"/>
      <c r="AKQ10" s="103"/>
      <c r="AKR10" s="103"/>
      <c r="AKS10" s="103"/>
      <c r="AKT10" s="103"/>
      <c r="AKU10" s="103"/>
      <c r="AKV10" s="103"/>
      <c r="AKW10" s="103"/>
      <c r="AKX10" s="103"/>
      <c r="AKY10" s="103"/>
      <c r="AKZ10" s="103"/>
      <c r="ALA10" s="103"/>
      <c r="ALB10" s="103"/>
      <c r="ALC10" s="103"/>
      <c r="ALD10" s="103"/>
      <c r="ALE10" s="103"/>
      <c r="ALF10" s="103"/>
      <c r="ALG10" s="103"/>
      <c r="ALH10" s="103"/>
      <c r="ALI10" s="103"/>
      <c r="ALJ10" s="103"/>
      <c r="ALK10" s="103"/>
      <c r="ALL10" s="103"/>
      <c r="ALM10" s="103"/>
      <c r="ALN10" s="103"/>
      <c r="ALO10" s="103"/>
      <c r="ALP10" s="103"/>
      <c r="ALQ10" s="103"/>
      <c r="ALR10" s="103"/>
      <c r="ALS10" s="103"/>
      <c r="ALT10" s="103"/>
      <c r="ALU10" s="103"/>
      <c r="ALV10" s="103"/>
      <c r="ALW10" s="103"/>
      <c r="ALX10" s="103"/>
      <c r="ALY10" s="103"/>
      <c r="ALZ10" s="103"/>
      <c r="AMA10" s="103"/>
      <c r="AMB10" s="103"/>
      <c r="AMC10" s="103"/>
      <c r="AMD10" s="103"/>
      <c r="AME10" s="103"/>
      <c r="AMF10" s="103"/>
      <c r="AMG10" s="103"/>
      <c r="AMH10" s="103"/>
      <c r="AMI10" s="103"/>
      <c r="AMJ10" s="103"/>
    </row>
    <row r="11" spans="1:1024" s="104" customFormat="1" ht="23.25" customHeight="1">
      <c r="A11" s="151"/>
      <c r="B11" s="151"/>
      <c r="C11" s="134"/>
      <c r="D11" s="151"/>
      <c r="E11" s="44" t="s">
        <v>7</v>
      </c>
      <c r="F11" s="44" t="s">
        <v>8</v>
      </c>
      <c r="G11" s="44" t="s">
        <v>9</v>
      </c>
      <c r="H11" s="44" t="s">
        <v>10</v>
      </c>
      <c r="I11" s="44" t="s">
        <v>11</v>
      </c>
      <c r="J11" s="44" t="s">
        <v>12</v>
      </c>
      <c r="K11" s="44" t="s">
        <v>13</v>
      </c>
      <c r="L11" s="158"/>
      <c r="M11" s="141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103"/>
      <c r="BR11" s="103"/>
      <c r="BS11" s="103"/>
      <c r="BT11" s="103"/>
      <c r="BU11" s="103"/>
      <c r="BV11" s="103"/>
      <c r="BW11" s="103"/>
      <c r="BX11" s="103"/>
      <c r="BY11" s="103"/>
      <c r="BZ11" s="103"/>
      <c r="CA11" s="103"/>
      <c r="CB11" s="103"/>
      <c r="CC11" s="103"/>
      <c r="CD11" s="103"/>
      <c r="CE11" s="103"/>
      <c r="CF11" s="103"/>
      <c r="CG11" s="103"/>
      <c r="CH11" s="103"/>
      <c r="CI11" s="103"/>
      <c r="CJ11" s="103"/>
      <c r="CK11" s="103"/>
      <c r="CL11" s="103"/>
      <c r="CM11" s="103"/>
      <c r="CN11" s="103"/>
      <c r="CO11" s="103"/>
      <c r="CP11" s="103"/>
      <c r="CQ11" s="103"/>
      <c r="CR11" s="103"/>
      <c r="CS11" s="103"/>
      <c r="CT11" s="103"/>
      <c r="CU11" s="103"/>
      <c r="CV11" s="103"/>
      <c r="CW11" s="103"/>
      <c r="CX11" s="103"/>
      <c r="CY11" s="103"/>
      <c r="CZ11" s="103"/>
      <c r="DA11" s="103"/>
      <c r="DB11" s="103"/>
      <c r="DC11" s="103"/>
      <c r="DD11" s="103"/>
      <c r="DE11" s="103"/>
      <c r="DF11" s="103"/>
      <c r="DG11" s="103"/>
      <c r="DH11" s="103"/>
      <c r="DI11" s="103"/>
      <c r="DJ11" s="103"/>
      <c r="DK11" s="103"/>
      <c r="DL11" s="103"/>
      <c r="DM11" s="103"/>
      <c r="DN11" s="103"/>
      <c r="DO11" s="103"/>
      <c r="DP11" s="103"/>
      <c r="DQ11" s="103"/>
      <c r="DR11" s="103"/>
      <c r="DS11" s="103"/>
      <c r="DT11" s="103"/>
      <c r="DU11" s="103"/>
      <c r="DV11" s="103"/>
      <c r="DW11" s="103"/>
      <c r="DX11" s="103"/>
      <c r="DY11" s="103"/>
      <c r="DZ11" s="103"/>
      <c r="EA11" s="103"/>
      <c r="EB11" s="103"/>
      <c r="EC11" s="103"/>
      <c r="ED11" s="103"/>
      <c r="EE11" s="103"/>
      <c r="EF11" s="103"/>
      <c r="EG11" s="103"/>
      <c r="EH11" s="103"/>
      <c r="EI11" s="103"/>
      <c r="EJ11" s="103"/>
      <c r="EK11" s="103"/>
      <c r="EL11" s="103"/>
      <c r="EM11" s="103"/>
      <c r="EN11" s="103"/>
      <c r="EO11" s="103"/>
      <c r="EP11" s="103"/>
      <c r="EQ11" s="103"/>
      <c r="ER11" s="103"/>
      <c r="ES11" s="103"/>
      <c r="ET11" s="103"/>
      <c r="EU11" s="103"/>
      <c r="EV11" s="103"/>
      <c r="EW11" s="103"/>
      <c r="EX11" s="103"/>
      <c r="EY11" s="103"/>
      <c r="EZ11" s="103"/>
      <c r="FA11" s="103"/>
      <c r="FB11" s="103"/>
      <c r="FC11" s="103"/>
      <c r="FD11" s="103"/>
      <c r="FE11" s="103"/>
      <c r="FF11" s="103"/>
      <c r="FG11" s="103"/>
      <c r="FH11" s="103"/>
      <c r="FI11" s="103"/>
      <c r="FJ11" s="103"/>
      <c r="FK11" s="103"/>
      <c r="FL11" s="103"/>
      <c r="FM11" s="103"/>
      <c r="FN11" s="103"/>
      <c r="FO11" s="103"/>
      <c r="FP11" s="103"/>
      <c r="FQ11" s="103"/>
      <c r="FR11" s="103"/>
      <c r="FS11" s="103"/>
      <c r="FT11" s="103"/>
      <c r="FU11" s="103"/>
      <c r="FV11" s="103"/>
      <c r="FW11" s="103"/>
      <c r="FX11" s="103"/>
      <c r="FY11" s="103"/>
      <c r="FZ11" s="103"/>
      <c r="GA11" s="103"/>
      <c r="GB11" s="103"/>
      <c r="GC11" s="103"/>
      <c r="GD11" s="103"/>
      <c r="GE11" s="103"/>
      <c r="GF11" s="103"/>
      <c r="GG11" s="103"/>
      <c r="GH11" s="103"/>
      <c r="GI11" s="103"/>
      <c r="GJ11" s="103"/>
      <c r="GK11" s="103"/>
      <c r="GL11" s="103"/>
      <c r="GM11" s="103"/>
      <c r="GN11" s="103"/>
      <c r="GO11" s="103"/>
      <c r="GP11" s="103"/>
      <c r="GQ11" s="103"/>
      <c r="GR11" s="103"/>
      <c r="GS11" s="103"/>
      <c r="GT11" s="103"/>
      <c r="GU11" s="103"/>
      <c r="GV11" s="103"/>
      <c r="GW11" s="103"/>
      <c r="GX11" s="103"/>
      <c r="GY11" s="103"/>
      <c r="GZ11" s="103"/>
      <c r="HA11" s="103"/>
      <c r="HB11" s="103"/>
      <c r="HC11" s="103"/>
      <c r="HD11" s="103"/>
      <c r="HE11" s="103"/>
      <c r="HF11" s="103"/>
      <c r="HG11" s="103"/>
      <c r="HH11" s="103"/>
      <c r="HI11" s="103"/>
      <c r="HJ11" s="103"/>
      <c r="HK11" s="103"/>
      <c r="HL11" s="103"/>
      <c r="HM11" s="103"/>
      <c r="HN11" s="103"/>
      <c r="HO11" s="103"/>
      <c r="HP11" s="103"/>
      <c r="HQ11" s="103"/>
      <c r="HR11" s="103"/>
      <c r="HS11" s="103"/>
      <c r="HT11" s="103"/>
      <c r="HU11" s="103"/>
      <c r="HV11" s="103"/>
      <c r="HW11" s="103"/>
      <c r="HX11" s="103"/>
      <c r="HY11" s="103"/>
      <c r="HZ11" s="103"/>
      <c r="IA11" s="103"/>
      <c r="IB11" s="103"/>
      <c r="IC11" s="103"/>
      <c r="ID11" s="103"/>
      <c r="IE11" s="103"/>
      <c r="IF11" s="103"/>
      <c r="IG11" s="103"/>
      <c r="IH11" s="103"/>
      <c r="II11" s="103"/>
      <c r="IJ11" s="103"/>
      <c r="IK11" s="103"/>
      <c r="IL11" s="103"/>
      <c r="IM11" s="103"/>
      <c r="IN11" s="103"/>
      <c r="IO11" s="103"/>
      <c r="IP11" s="103"/>
      <c r="IQ11" s="103"/>
      <c r="IR11" s="103"/>
      <c r="IS11" s="103"/>
      <c r="IT11" s="103"/>
      <c r="IU11" s="103"/>
      <c r="IV11" s="103"/>
      <c r="IW11" s="103"/>
      <c r="IX11" s="103"/>
      <c r="IY11" s="103"/>
      <c r="IZ11" s="103"/>
      <c r="JA11" s="103"/>
      <c r="JB11" s="103"/>
      <c r="JC11" s="103"/>
      <c r="JD11" s="103"/>
      <c r="JE11" s="103"/>
      <c r="JF11" s="103"/>
      <c r="JG11" s="103"/>
      <c r="JH11" s="103"/>
      <c r="JI11" s="103"/>
      <c r="JJ11" s="103"/>
      <c r="JK11" s="103"/>
      <c r="JL11" s="103"/>
      <c r="JM11" s="103"/>
      <c r="JN11" s="103"/>
      <c r="JO11" s="103"/>
      <c r="JP11" s="103"/>
      <c r="JQ11" s="103"/>
      <c r="JR11" s="103"/>
      <c r="JS11" s="103"/>
      <c r="JT11" s="103"/>
      <c r="JU11" s="103"/>
      <c r="JV11" s="103"/>
      <c r="JW11" s="103"/>
      <c r="JX11" s="103"/>
      <c r="JY11" s="103"/>
      <c r="JZ11" s="103"/>
      <c r="KA11" s="103"/>
      <c r="KB11" s="103"/>
      <c r="KC11" s="103"/>
      <c r="KD11" s="103"/>
      <c r="KE11" s="103"/>
      <c r="KF11" s="103"/>
      <c r="KG11" s="103"/>
      <c r="KH11" s="103"/>
      <c r="KI11" s="103"/>
      <c r="KJ11" s="103"/>
      <c r="KK11" s="103"/>
      <c r="KL11" s="103"/>
      <c r="KM11" s="103"/>
      <c r="KN11" s="103"/>
      <c r="KO11" s="103"/>
      <c r="KP11" s="103"/>
      <c r="KQ11" s="103"/>
      <c r="KR11" s="103"/>
      <c r="KS11" s="103"/>
      <c r="KT11" s="103"/>
      <c r="KU11" s="103"/>
      <c r="KV11" s="103"/>
      <c r="KW11" s="103"/>
      <c r="KX11" s="103"/>
      <c r="KY11" s="103"/>
      <c r="KZ11" s="103"/>
      <c r="LA11" s="103"/>
      <c r="LB11" s="103"/>
      <c r="LC11" s="103"/>
      <c r="LD11" s="103"/>
      <c r="LE11" s="103"/>
      <c r="LF11" s="103"/>
      <c r="LG11" s="103"/>
      <c r="LH11" s="103"/>
      <c r="LI11" s="103"/>
      <c r="LJ11" s="103"/>
      <c r="LK11" s="103"/>
      <c r="LL11" s="103"/>
      <c r="LM11" s="103"/>
      <c r="LN11" s="103"/>
      <c r="LO11" s="103"/>
      <c r="LP11" s="103"/>
      <c r="LQ11" s="103"/>
      <c r="LR11" s="103"/>
      <c r="LS11" s="103"/>
      <c r="LT11" s="103"/>
      <c r="LU11" s="103"/>
      <c r="LV11" s="103"/>
      <c r="LW11" s="103"/>
      <c r="LX11" s="103"/>
      <c r="LY11" s="103"/>
      <c r="LZ11" s="103"/>
      <c r="MA11" s="103"/>
      <c r="MB11" s="103"/>
      <c r="MC11" s="103"/>
      <c r="MD11" s="103"/>
      <c r="ME11" s="103"/>
      <c r="MF11" s="103"/>
      <c r="MG11" s="103"/>
      <c r="MH11" s="103"/>
      <c r="MI11" s="103"/>
      <c r="MJ11" s="103"/>
      <c r="MK11" s="103"/>
      <c r="ML11" s="103"/>
      <c r="MM11" s="103"/>
      <c r="MN11" s="103"/>
      <c r="MO11" s="103"/>
      <c r="MP11" s="103"/>
      <c r="MQ11" s="103"/>
      <c r="MR11" s="103"/>
      <c r="MS11" s="103"/>
      <c r="MT11" s="103"/>
      <c r="MU11" s="103"/>
      <c r="MV11" s="103"/>
      <c r="MW11" s="103"/>
      <c r="MX11" s="103"/>
      <c r="MY11" s="103"/>
      <c r="MZ11" s="103"/>
      <c r="NA11" s="103"/>
      <c r="NB11" s="103"/>
      <c r="NC11" s="103"/>
      <c r="ND11" s="103"/>
      <c r="NE11" s="103"/>
      <c r="NF11" s="103"/>
      <c r="NG11" s="103"/>
      <c r="NH11" s="103"/>
      <c r="NI11" s="103"/>
      <c r="NJ11" s="103"/>
      <c r="NK11" s="103"/>
      <c r="NL11" s="103"/>
      <c r="NM11" s="103"/>
      <c r="NN11" s="103"/>
      <c r="NO11" s="103"/>
      <c r="NP11" s="103"/>
      <c r="NQ11" s="103"/>
      <c r="NR11" s="103"/>
      <c r="NS11" s="103"/>
      <c r="NT11" s="103"/>
      <c r="NU11" s="103"/>
      <c r="NV11" s="103"/>
      <c r="NW11" s="103"/>
      <c r="NX11" s="103"/>
      <c r="NY11" s="103"/>
      <c r="NZ11" s="103"/>
      <c r="OA11" s="103"/>
      <c r="OB11" s="103"/>
      <c r="OC11" s="103"/>
      <c r="OD11" s="103"/>
      <c r="OE11" s="103"/>
      <c r="OF11" s="103"/>
      <c r="OG11" s="103"/>
      <c r="OH11" s="103"/>
      <c r="OI11" s="103"/>
      <c r="OJ11" s="103"/>
      <c r="OK11" s="103"/>
      <c r="OL11" s="103"/>
      <c r="OM11" s="103"/>
      <c r="ON11" s="103"/>
      <c r="OO11" s="103"/>
      <c r="OP11" s="103"/>
      <c r="OQ11" s="103"/>
      <c r="OR11" s="103"/>
      <c r="OS11" s="103"/>
      <c r="OT11" s="103"/>
      <c r="OU11" s="103"/>
      <c r="OV11" s="103"/>
      <c r="OW11" s="103"/>
      <c r="OX11" s="103"/>
      <c r="OY11" s="103"/>
      <c r="OZ11" s="103"/>
      <c r="PA11" s="103"/>
      <c r="PB11" s="103"/>
      <c r="PC11" s="103"/>
      <c r="PD11" s="103"/>
      <c r="PE11" s="103"/>
      <c r="PF11" s="103"/>
      <c r="PG11" s="103"/>
      <c r="PH11" s="103"/>
      <c r="PI11" s="103"/>
      <c r="PJ11" s="103"/>
      <c r="PK11" s="103"/>
      <c r="PL11" s="103"/>
      <c r="PM11" s="103"/>
      <c r="PN11" s="103"/>
      <c r="PO11" s="103"/>
      <c r="PP11" s="103"/>
      <c r="PQ11" s="103"/>
      <c r="PR11" s="103"/>
      <c r="PS11" s="103"/>
      <c r="PT11" s="103"/>
      <c r="PU11" s="103"/>
      <c r="PV11" s="103"/>
      <c r="PW11" s="103"/>
      <c r="PX11" s="103"/>
      <c r="PY11" s="103"/>
      <c r="PZ11" s="103"/>
      <c r="QA11" s="103"/>
      <c r="QB11" s="103"/>
      <c r="QC11" s="103"/>
      <c r="QD11" s="103"/>
      <c r="QE11" s="103"/>
      <c r="QF11" s="103"/>
      <c r="QG11" s="103"/>
      <c r="QH11" s="103"/>
      <c r="QI11" s="103"/>
      <c r="QJ11" s="103"/>
      <c r="QK11" s="103"/>
      <c r="QL11" s="103"/>
      <c r="QM11" s="103"/>
      <c r="QN11" s="103"/>
      <c r="QO11" s="103"/>
      <c r="QP11" s="103"/>
      <c r="QQ11" s="103"/>
      <c r="QR11" s="103"/>
      <c r="QS11" s="103"/>
      <c r="QT11" s="103"/>
      <c r="QU11" s="103"/>
      <c r="QV11" s="103"/>
      <c r="QW11" s="103"/>
      <c r="QX11" s="103"/>
      <c r="QY11" s="103"/>
      <c r="QZ11" s="103"/>
      <c r="RA11" s="103"/>
      <c r="RB11" s="103"/>
      <c r="RC11" s="103"/>
      <c r="RD11" s="103"/>
      <c r="RE11" s="103"/>
      <c r="RF11" s="103"/>
      <c r="RG11" s="103"/>
      <c r="RH11" s="103"/>
      <c r="RI11" s="103"/>
      <c r="RJ11" s="103"/>
      <c r="RK11" s="103"/>
      <c r="RL11" s="103"/>
      <c r="RM11" s="103"/>
      <c r="RN11" s="103"/>
      <c r="RO11" s="103"/>
      <c r="RP11" s="103"/>
      <c r="RQ11" s="103"/>
      <c r="RR11" s="103"/>
      <c r="RS11" s="103"/>
      <c r="RT11" s="103"/>
      <c r="RU11" s="103"/>
      <c r="RV11" s="103"/>
      <c r="RW11" s="103"/>
      <c r="RX11" s="103"/>
      <c r="RY11" s="103"/>
      <c r="RZ11" s="103"/>
      <c r="SA11" s="103"/>
      <c r="SB11" s="103"/>
      <c r="SC11" s="103"/>
      <c r="SD11" s="103"/>
      <c r="SE11" s="103"/>
      <c r="SF11" s="103"/>
      <c r="SG11" s="103"/>
      <c r="SH11" s="103"/>
      <c r="SI11" s="103"/>
      <c r="SJ11" s="103"/>
      <c r="SK11" s="103"/>
      <c r="SL11" s="103"/>
      <c r="SM11" s="103"/>
      <c r="SN11" s="103"/>
      <c r="SO11" s="103"/>
      <c r="SP11" s="103"/>
      <c r="SQ11" s="103"/>
      <c r="SR11" s="103"/>
      <c r="SS11" s="103"/>
      <c r="ST11" s="103"/>
      <c r="SU11" s="103"/>
      <c r="SV11" s="103"/>
      <c r="SW11" s="103"/>
      <c r="SX11" s="103"/>
      <c r="SY11" s="103"/>
      <c r="SZ11" s="103"/>
      <c r="TA11" s="103"/>
      <c r="TB11" s="103"/>
      <c r="TC11" s="103"/>
      <c r="TD11" s="103"/>
      <c r="TE11" s="103"/>
      <c r="TF11" s="103"/>
      <c r="TG11" s="103"/>
      <c r="TH11" s="103"/>
      <c r="TI11" s="103"/>
      <c r="TJ11" s="103"/>
      <c r="TK11" s="103"/>
      <c r="TL11" s="103"/>
      <c r="TM11" s="103"/>
      <c r="TN11" s="103"/>
      <c r="TO11" s="103"/>
      <c r="TP11" s="103"/>
      <c r="TQ11" s="103"/>
      <c r="TR11" s="103"/>
      <c r="TS11" s="103"/>
      <c r="TT11" s="103"/>
      <c r="TU11" s="103"/>
      <c r="TV11" s="103"/>
      <c r="TW11" s="103"/>
      <c r="TX11" s="103"/>
      <c r="TY11" s="103"/>
      <c r="TZ11" s="103"/>
      <c r="UA11" s="103"/>
      <c r="UB11" s="103"/>
      <c r="UC11" s="103"/>
      <c r="UD11" s="103"/>
      <c r="UE11" s="103"/>
      <c r="UF11" s="103"/>
      <c r="UG11" s="103"/>
      <c r="UH11" s="103"/>
      <c r="UI11" s="103"/>
      <c r="UJ11" s="103"/>
      <c r="UK11" s="103"/>
      <c r="UL11" s="103"/>
      <c r="UM11" s="103"/>
      <c r="UN11" s="103"/>
      <c r="UO11" s="103"/>
      <c r="UP11" s="103"/>
      <c r="UQ11" s="103"/>
      <c r="UR11" s="103"/>
      <c r="US11" s="103"/>
      <c r="UT11" s="103"/>
      <c r="UU11" s="103"/>
      <c r="UV11" s="103"/>
      <c r="UW11" s="103"/>
      <c r="UX11" s="103"/>
      <c r="UY11" s="103"/>
      <c r="UZ11" s="103"/>
      <c r="VA11" s="103"/>
      <c r="VB11" s="103"/>
      <c r="VC11" s="103"/>
      <c r="VD11" s="103"/>
      <c r="VE11" s="103"/>
      <c r="VF11" s="103"/>
      <c r="VG11" s="103"/>
      <c r="VH11" s="103"/>
      <c r="VI11" s="103"/>
      <c r="VJ11" s="103"/>
      <c r="VK11" s="103"/>
      <c r="VL11" s="103"/>
      <c r="VM11" s="103"/>
      <c r="VN11" s="103"/>
      <c r="VO11" s="103"/>
      <c r="VP11" s="103"/>
      <c r="VQ11" s="103"/>
      <c r="VR11" s="103"/>
      <c r="VS11" s="103"/>
      <c r="VT11" s="103"/>
      <c r="VU11" s="103"/>
      <c r="VV11" s="103"/>
      <c r="VW11" s="103"/>
      <c r="VX11" s="103"/>
      <c r="VY11" s="103"/>
      <c r="VZ11" s="103"/>
      <c r="WA11" s="103"/>
      <c r="WB11" s="103"/>
      <c r="WC11" s="103"/>
      <c r="WD11" s="103"/>
      <c r="WE11" s="103"/>
      <c r="WF11" s="103"/>
      <c r="WG11" s="103"/>
      <c r="WH11" s="103"/>
      <c r="WI11" s="103"/>
      <c r="WJ11" s="103"/>
      <c r="WK11" s="103"/>
      <c r="WL11" s="103"/>
      <c r="WM11" s="103"/>
      <c r="WN11" s="103"/>
      <c r="WO11" s="103"/>
      <c r="WP11" s="103"/>
      <c r="WQ11" s="103"/>
      <c r="WR11" s="103"/>
      <c r="WS11" s="103"/>
      <c r="WT11" s="103"/>
      <c r="WU11" s="103"/>
      <c r="WV11" s="103"/>
      <c r="WW11" s="103"/>
      <c r="WX11" s="103"/>
      <c r="WY11" s="103"/>
      <c r="WZ11" s="103"/>
      <c r="XA11" s="103"/>
      <c r="XB11" s="103"/>
      <c r="XC11" s="103"/>
      <c r="XD11" s="103"/>
      <c r="XE11" s="103"/>
      <c r="XF11" s="103"/>
      <c r="XG11" s="103"/>
      <c r="XH11" s="103"/>
      <c r="XI11" s="103"/>
      <c r="XJ11" s="103"/>
      <c r="XK11" s="103"/>
      <c r="XL11" s="103"/>
      <c r="XM11" s="103"/>
      <c r="XN11" s="103"/>
      <c r="XO11" s="103"/>
      <c r="XP11" s="103"/>
      <c r="XQ11" s="103"/>
      <c r="XR11" s="103"/>
      <c r="XS11" s="103"/>
      <c r="XT11" s="103"/>
      <c r="XU11" s="103"/>
      <c r="XV11" s="103"/>
      <c r="XW11" s="103"/>
      <c r="XX11" s="103"/>
      <c r="XY11" s="103"/>
      <c r="XZ11" s="103"/>
      <c r="YA11" s="103"/>
      <c r="YB11" s="103"/>
      <c r="YC11" s="103"/>
      <c r="YD11" s="103"/>
      <c r="YE11" s="103"/>
      <c r="YF11" s="103"/>
      <c r="YG11" s="103"/>
      <c r="YH11" s="103"/>
      <c r="YI11" s="103"/>
      <c r="YJ11" s="103"/>
      <c r="YK11" s="103"/>
      <c r="YL11" s="103"/>
      <c r="YM11" s="103"/>
      <c r="YN11" s="103"/>
      <c r="YO11" s="103"/>
      <c r="YP11" s="103"/>
      <c r="YQ11" s="103"/>
      <c r="YR11" s="103"/>
      <c r="YS11" s="103"/>
      <c r="YT11" s="103"/>
      <c r="YU11" s="103"/>
      <c r="YV11" s="103"/>
      <c r="YW11" s="103"/>
      <c r="YX11" s="103"/>
      <c r="YY11" s="103"/>
      <c r="YZ11" s="103"/>
      <c r="ZA11" s="103"/>
      <c r="ZB11" s="103"/>
      <c r="ZC11" s="103"/>
      <c r="ZD11" s="103"/>
      <c r="ZE11" s="103"/>
      <c r="ZF11" s="103"/>
      <c r="ZG11" s="103"/>
      <c r="ZH11" s="103"/>
      <c r="ZI11" s="103"/>
      <c r="ZJ11" s="103"/>
      <c r="ZK11" s="103"/>
      <c r="ZL11" s="103"/>
      <c r="ZM11" s="103"/>
      <c r="ZN11" s="103"/>
      <c r="ZO11" s="103"/>
      <c r="ZP11" s="103"/>
      <c r="ZQ11" s="103"/>
      <c r="ZR11" s="103"/>
      <c r="ZS11" s="103"/>
      <c r="ZT11" s="103"/>
      <c r="ZU11" s="103"/>
      <c r="ZV11" s="103"/>
      <c r="ZW11" s="103"/>
      <c r="ZX11" s="103"/>
      <c r="ZY11" s="103"/>
      <c r="ZZ11" s="103"/>
      <c r="AAA11" s="103"/>
      <c r="AAB11" s="103"/>
      <c r="AAC11" s="103"/>
      <c r="AAD11" s="103"/>
      <c r="AAE11" s="103"/>
      <c r="AAF11" s="103"/>
      <c r="AAG11" s="103"/>
      <c r="AAH11" s="103"/>
      <c r="AAI11" s="103"/>
      <c r="AAJ11" s="103"/>
      <c r="AAK11" s="103"/>
      <c r="AAL11" s="103"/>
      <c r="AAM11" s="103"/>
      <c r="AAN11" s="103"/>
      <c r="AAO11" s="103"/>
      <c r="AAP11" s="103"/>
      <c r="AAQ11" s="103"/>
      <c r="AAR11" s="103"/>
      <c r="AAS11" s="103"/>
      <c r="AAT11" s="103"/>
      <c r="AAU11" s="103"/>
      <c r="AAV11" s="103"/>
      <c r="AAW11" s="103"/>
      <c r="AAX11" s="103"/>
      <c r="AAY11" s="103"/>
      <c r="AAZ11" s="103"/>
      <c r="ABA11" s="103"/>
      <c r="ABB11" s="103"/>
      <c r="ABC11" s="103"/>
      <c r="ABD11" s="103"/>
      <c r="ABE11" s="103"/>
      <c r="ABF11" s="103"/>
      <c r="ABG11" s="103"/>
      <c r="ABH11" s="103"/>
      <c r="ABI11" s="103"/>
      <c r="ABJ11" s="103"/>
      <c r="ABK11" s="103"/>
      <c r="ABL11" s="103"/>
      <c r="ABM11" s="103"/>
      <c r="ABN11" s="103"/>
      <c r="ABO11" s="103"/>
      <c r="ABP11" s="103"/>
      <c r="ABQ11" s="103"/>
      <c r="ABR11" s="103"/>
      <c r="ABS11" s="103"/>
      <c r="ABT11" s="103"/>
      <c r="ABU11" s="103"/>
      <c r="ABV11" s="103"/>
      <c r="ABW11" s="103"/>
      <c r="ABX11" s="103"/>
      <c r="ABY11" s="103"/>
      <c r="ABZ11" s="103"/>
      <c r="ACA11" s="103"/>
      <c r="ACB11" s="103"/>
      <c r="ACC11" s="103"/>
      <c r="ACD11" s="103"/>
      <c r="ACE11" s="103"/>
      <c r="ACF11" s="103"/>
      <c r="ACG11" s="103"/>
      <c r="ACH11" s="103"/>
      <c r="ACI11" s="103"/>
      <c r="ACJ11" s="103"/>
      <c r="ACK11" s="103"/>
      <c r="ACL11" s="103"/>
      <c r="ACM11" s="103"/>
      <c r="ACN11" s="103"/>
      <c r="ACO11" s="103"/>
      <c r="ACP11" s="103"/>
      <c r="ACQ11" s="103"/>
      <c r="ACR11" s="103"/>
      <c r="ACS11" s="103"/>
      <c r="ACT11" s="103"/>
      <c r="ACU11" s="103"/>
      <c r="ACV11" s="103"/>
      <c r="ACW11" s="103"/>
      <c r="ACX11" s="103"/>
      <c r="ACY11" s="103"/>
      <c r="ACZ11" s="103"/>
      <c r="ADA11" s="103"/>
      <c r="ADB11" s="103"/>
      <c r="ADC11" s="103"/>
      <c r="ADD11" s="103"/>
      <c r="ADE11" s="103"/>
      <c r="ADF11" s="103"/>
      <c r="ADG11" s="103"/>
      <c r="ADH11" s="103"/>
      <c r="ADI11" s="103"/>
      <c r="ADJ11" s="103"/>
      <c r="ADK11" s="103"/>
      <c r="ADL11" s="103"/>
      <c r="ADM11" s="103"/>
      <c r="ADN11" s="103"/>
      <c r="ADO11" s="103"/>
      <c r="ADP11" s="103"/>
      <c r="ADQ11" s="103"/>
      <c r="ADR11" s="103"/>
      <c r="ADS11" s="103"/>
      <c r="ADT11" s="103"/>
      <c r="ADU11" s="103"/>
      <c r="ADV11" s="103"/>
      <c r="ADW11" s="103"/>
      <c r="ADX11" s="103"/>
      <c r="ADY11" s="103"/>
      <c r="ADZ11" s="103"/>
      <c r="AEA11" s="103"/>
      <c r="AEB11" s="103"/>
      <c r="AEC11" s="103"/>
      <c r="AED11" s="103"/>
      <c r="AEE11" s="103"/>
      <c r="AEF11" s="103"/>
      <c r="AEG11" s="103"/>
      <c r="AEH11" s="103"/>
      <c r="AEI11" s="103"/>
      <c r="AEJ11" s="103"/>
      <c r="AEK11" s="103"/>
      <c r="AEL11" s="103"/>
      <c r="AEM11" s="103"/>
      <c r="AEN11" s="103"/>
      <c r="AEO11" s="103"/>
      <c r="AEP11" s="103"/>
      <c r="AEQ11" s="103"/>
      <c r="AER11" s="103"/>
      <c r="AES11" s="103"/>
      <c r="AET11" s="103"/>
      <c r="AEU11" s="103"/>
      <c r="AEV11" s="103"/>
      <c r="AEW11" s="103"/>
      <c r="AEX11" s="103"/>
      <c r="AEY11" s="103"/>
      <c r="AEZ11" s="103"/>
      <c r="AFA11" s="103"/>
      <c r="AFB11" s="103"/>
      <c r="AFC11" s="103"/>
      <c r="AFD11" s="103"/>
      <c r="AFE11" s="103"/>
      <c r="AFF11" s="103"/>
      <c r="AFG11" s="103"/>
      <c r="AFH11" s="103"/>
      <c r="AFI11" s="103"/>
      <c r="AFJ11" s="103"/>
      <c r="AFK11" s="103"/>
      <c r="AFL11" s="103"/>
      <c r="AFM11" s="103"/>
      <c r="AFN11" s="103"/>
      <c r="AFO11" s="103"/>
      <c r="AFP11" s="103"/>
      <c r="AFQ11" s="103"/>
      <c r="AFR11" s="103"/>
      <c r="AFS11" s="103"/>
      <c r="AFT11" s="103"/>
      <c r="AFU11" s="103"/>
      <c r="AFV11" s="103"/>
      <c r="AFW11" s="103"/>
      <c r="AFX11" s="103"/>
      <c r="AFY11" s="103"/>
      <c r="AFZ11" s="103"/>
      <c r="AGA11" s="103"/>
      <c r="AGB11" s="103"/>
      <c r="AGC11" s="103"/>
      <c r="AGD11" s="103"/>
      <c r="AGE11" s="103"/>
      <c r="AGF11" s="103"/>
      <c r="AGG11" s="103"/>
      <c r="AGH11" s="103"/>
      <c r="AGI11" s="103"/>
      <c r="AGJ11" s="103"/>
      <c r="AGK11" s="103"/>
      <c r="AGL11" s="103"/>
      <c r="AGM11" s="103"/>
      <c r="AGN11" s="103"/>
      <c r="AGO11" s="103"/>
      <c r="AGP11" s="103"/>
      <c r="AGQ11" s="103"/>
      <c r="AGR11" s="103"/>
      <c r="AGS11" s="103"/>
      <c r="AGT11" s="103"/>
      <c r="AGU11" s="103"/>
      <c r="AGV11" s="103"/>
      <c r="AGW11" s="103"/>
      <c r="AGX11" s="103"/>
      <c r="AGY11" s="103"/>
      <c r="AGZ11" s="103"/>
      <c r="AHA11" s="103"/>
      <c r="AHB11" s="103"/>
      <c r="AHC11" s="103"/>
      <c r="AHD11" s="103"/>
      <c r="AHE11" s="103"/>
      <c r="AHF11" s="103"/>
      <c r="AHG11" s="103"/>
      <c r="AHH11" s="103"/>
      <c r="AHI11" s="103"/>
      <c r="AHJ11" s="103"/>
      <c r="AHK11" s="103"/>
      <c r="AHL11" s="103"/>
      <c r="AHM11" s="103"/>
      <c r="AHN11" s="103"/>
      <c r="AHO11" s="103"/>
      <c r="AHP11" s="103"/>
      <c r="AHQ11" s="103"/>
      <c r="AHR11" s="103"/>
      <c r="AHS11" s="103"/>
      <c r="AHT11" s="103"/>
      <c r="AHU11" s="103"/>
      <c r="AHV11" s="103"/>
      <c r="AHW11" s="103"/>
      <c r="AHX11" s="103"/>
      <c r="AHY11" s="103"/>
      <c r="AHZ11" s="103"/>
      <c r="AIA11" s="103"/>
      <c r="AIB11" s="103"/>
      <c r="AIC11" s="103"/>
      <c r="AID11" s="103"/>
      <c r="AIE11" s="103"/>
      <c r="AIF11" s="103"/>
      <c r="AIG11" s="103"/>
      <c r="AIH11" s="103"/>
      <c r="AII11" s="103"/>
      <c r="AIJ11" s="103"/>
      <c r="AIK11" s="103"/>
      <c r="AIL11" s="103"/>
      <c r="AIM11" s="103"/>
      <c r="AIN11" s="103"/>
      <c r="AIO11" s="103"/>
      <c r="AIP11" s="103"/>
      <c r="AIQ11" s="103"/>
      <c r="AIR11" s="103"/>
      <c r="AIS11" s="103"/>
      <c r="AIT11" s="103"/>
      <c r="AIU11" s="103"/>
      <c r="AIV11" s="103"/>
      <c r="AIW11" s="103"/>
      <c r="AIX11" s="103"/>
      <c r="AIY11" s="103"/>
      <c r="AIZ11" s="103"/>
      <c r="AJA11" s="103"/>
      <c r="AJB11" s="103"/>
      <c r="AJC11" s="103"/>
      <c r="AJD11" s="103"/>
      <c r="AJE11" s="103"/>
      <c r="AJF11" s="103"/>
      <c r="AJG11" s="103"/>
      <c r="AJH11" s="103"/>
      <c r="AJI11" s="103"/>
      <c r="AJJ11" s="103"/>
      <c r="AJK11" s="103"/>
      <c r="AJL11" s="103"/>
      <c r="AJM11" s="103"/>
      <c r="AJN11" s="103"/>
      <c r="AJO11" s="103"/>
      <c r="AJP11" s="103"/>
      <c r="AJQ11" s="103"/>
      <c r="AJR11" s="103"/>
      <c r="AJS11" s="103"/>
      <c r="AJT11" s="103"/>
      <c r="AJU11" s="103"/>
      <c r="AJV11" s="103"/>
      <c r="AJW11" s="103"/>
      <c r="AJX11" s="103"/>
      <c r="AJY11" s="103"/>
      <c r="AJZ11" s="103"/>
      <c r="AKA11" s="103"/>
      <c r="AKB11" s="103"/>
      <c r="AKC11" s="103"/>
      <c r="AKD11" s="103"/>
      <c r="AKE11" s="103"/>
      <c r="AKF11" s="103"/>
      <c r="AKG11" s="103"/>
      <c r="AKH11" s="103"/>
      <c r="AKI11" s="103"/>
      <c r="AKJ11" s="103"/>
      <c r="AKK11" s="103"/>
      <c r="AKL11" s="103"/>
      <c r="AKM11" s="103"/>
      <c r="AKN11" s="103"/>
      <c r="AKO11" s="103"/>
      <c r="AKP11" s="103"/>
      <c r="AKQ11" s="103"/>
      <c r="AKR11" s="103"/>
      <c r="AKS11" s="103"/>
      <c r="AKT11" s="103"/>
      <c r="AKU11" s="103"/>
      <c r="AKV11" s="103"/>
      <c r="AKW11" s="103"/>
      <c r="AKX11" s="103"/>
      <c r="AKY11" s="103"/>
      <c r="AKZ11" s="103"/>
      <c r="ALA11" s="103"/>
      <c r="ALB11" s="103"/>
      <c r="ALC11" s="103"/>
      <c r="ALD11" s="103"/>
      <c r="ALE11" s="103"/>
      <c r="ALF11" s="103"/>
      <c r="ALG11" s="103"/>
      <c r="ALH11" s="103"/>
      <c r="ALI11" s="103"/>
      <c r="ALJ11" s="103"/>
      <c r="ALK11" s="103"/>
      <c r="ALL11" s="103"/>
      <c r="ALM11" s="103"/>
      <c r="ALN11" s="103"/>
      <c r="ALO11" s="103"/>
      <c r="ALP11" s="103"/>
      <c r="ALQ11" s="103"/>
      <c r="ALR11" s="103"/>
      <c r="ALS11" s="103"/>
      <c r="ALT11" s="103"/>
      <c r="ALU11" s="103"/>
      <c r="ALV11" s="103"/>
      <c r="ALW11" s="103"/>
      <c r="ALX11" s="103"/>
      <c r="ALY11" s="103"/>
      <c r="ALZ11" s="103"/>
      <c r="AMA11" s="103"/>
      <c r="AMB11" s="103"/>
      <c r="AMC11" s="103"/>
      <c r="AMD11" s="103"/>
      <c r="AME11" s="103"/>
      <c r="AMF11" s="103"/>
      <c r="AMG11" s="103"/>
      <c r="AMH11" s="103"/>
      <c r="AMI11" s="103"/>
      <c r="AMJ11" s="103"/>
    </row>
    <row r="12" spans="1:1024">
      <c r="A12" s="28">
        <v>1</v>
      </c>
      <c r="B12" s="35" t="s">
        <v>429</v>
      </c>
      <c r="C12" s="28" t="s">
        <v>15</v>
      </c>
      <c r="D12" s="29" t="s">
        <v>430</v>
      </c>
      <c r="E12" s="28">
        <v>1</v>
      </c>
      <c r="F12" s="28">
        <v>1</v>
      </c>
      <c r="G12" s="28">
        <v>1</v>
      </c>
      <c r="H12" s="28">
        <v>1</v>
      </c>
      <c r="I12" s="28">
        <v>1</v>
      </c>
      <c r="J12" s="28">
        <v>1</v>
      </c>
      <c r="K12" s="28">
        <v>1</v>
      </c>
      <c r="L12" s="94">
        <f>SUM(E12:K12)</f>
        <v>7</v>
      </c>
      <c r="M12" s="106">
        <f>L12*D12</f>
        <v>56</v>
      </c>
    </row>
    <row r="13" spans="1:1024">
      <c r="A13" s="36">
        <v>2</v>
      </c>
      <c r="B13" s="27" t="s">
        <v>431</v>
      </c>
      <c r="C13" s="28" t="s">
        <v>91</v>
      </c>
      <c r="D13" s="29" t="s">
        <v>430</v>
      </c>
      <c r="E13" s="36">
        <v>1</v>
      </c>
      <c r="F13" s="36">
        <v>1</v>
      </c>
      <c r="G13" s="36">
        <v>1</v>
      </c>
      <c r="H13" s="36">
        <v>1</v>
      </c>
      <c r="I13" s="36">
        <v>1</v>
      </c>
      <c r="J13" s="36">
        <v>1</v>
      </c>
      <c r="K13" s="36">
        <v>1</v>
      </c>
      <c r="L13" s="94">
        <f t="shared" ref="L13:L19" si="0">SUM(E13:K13)</f>
        <v>7</v>
      </c>
      <c r="M13" s="106">
        <f t="shared" ref="M13:M19" si="1">L13*D13</f>
        <v>56</v>
      </c>
    </row>
    <row r="14" spans="1:1024">
      <c r="A14" s="28">
        <v>3</v>
      </c>
      <c r="B14" s="27" t="s">
        <v>432</v>
      </c>
      <c r="C14" s="28" t="s">
        <v>15</v>
      </c>
      <c r="D14" s="29" t="s">
        <v>430</v>
      </c>
      <c r="E14" s="36">
        <v>2</v>
      </c>
      <c r="F14" s="36">
        <v>2</v>
      </c>
      <c r="G14" s="36">
        <v>2</v>
      </c>
      <c r="H14" s="36">
        <v>2</v>
      </c>
      <c r="I14" s="36">
        <v>2</v>
      </c>
      <c r="J14" s="36">
        <v>2</v>
      </c>
      <c r="K14" s="36">
        <v>2</v>
      </c>
      <c r="L14" s="94">
        <f t="shared" si="0"/>
        <v>14</v>
      </c>
      <c r="M14" s="106">
        <f t="shared" si="1"/>
        <v>112</v>
      </c>
    </row>
    <row r="15" spans="1:1024" s="1" customFormat="1">
      <c r="A15" s="36">
        <v>4</v>
      </c>
      <c r="B15" s="27" t="s">
        <v>433</v>
      </c>
      <c r="C15" s="28" t="s">
        <v>15</v>
      </c>
      <c r="D15" s="29" t="s">
        <v>430</v>
      </c>
      <c r="E15" s="36">
        <v>1</v>
      </c>
      <c r="F15" s="36">
        <v>1</v>
      </c>
      <c r="G15" s="36">
        <v>1</v>
      </c>
      <c r="H15" s="36">
        <v>1</v>
      </c>
      <c r="I15" s="36">
        <v>1</v>
      </c>
      <c r="J15" s="36">
        <v>1</v>
      </c>
      <c r="K15" s="36">
        <v>1</v>
      </c>
      <c r="L15" s="94">
        <f t="shared" si="0"/>
        <v>7</v>
      </c>
      <c r="M15" s="106">
        <f t="shared" si="1"/>
        <v>56</v>
      </c>
    </row>
    <row r="16" spans="1:1024" s="1" customFormat="1">
      <c r="A16" s="28">
        <v>5</v>
      </c>
      <c r="B16" s="27" t="s">
        <v>434</v>
      </c>
      <c r="C16" s="28" t="s">
        <v>15</v>
      </c>
      <c r="D16" s="29" t="s">
        <v>430</v>
      </c>
      <c r="E16" s="36">
        <v>1</v>
      </c>
      <c r="F16" s="36">
        <v>1</v>
      </c>
      <c r="G16" s="36">
        <v>1</v>
      </c>
      <c r="H16" s="36">
        <v>1</v>
      </c>
      <c r="I16" s="36">
        <v>1</v>
      </c>
      <c r="J16" s="36">
        <v>1</v>
      </c>
      <c r="K16" s="36">
        <v>1</v>
      </c>
      <c r="L16" s="94">
        <f t="shared" si="0"/>
        <v>7</v>
      </c>
      <c r="M16" s="106">
        <f t="shared" si="1"/>
        <v>56</v>
      </c>
    </row>
    <row r="17" spans="1:13" s="1" customFormat="1">
      <c r="A17" s="36">
        <v>6</v>
      </c>
      <c r="B17" s="27" t="s">
        <v>435</v>
      </c>
      <c r="C17" s="28" t="s">
        <v>15</v>
      </c>
      <c r="D17" s="29" t="s">
        <v>430</v>
      </c>
      <c r="E17" s="36">
        <v>1</v>
      </c>
      <c r="F17" s="36">
        <v>1</v>
      </c>
      <c r="G17" s="36">
        <v>1</v>
      </c>
      <c r="H17" s="36">
        <v>1</v>
      </c>
      <c r="I17" s="36">
        <v>1</v>
      </c>
      <c r="J17" s="36">
        <v>1</v>
      </c>
      <c r="K17" s="36">
        <v>1</v>
      </c>
      <c r="L17" s="94">
        <f t="shared" si="0"/>
        <v>7</v>
      </c>
      <c r="M17" s="106">
        <f t="shared" si="1"/>
        <v>56</v>
      </c>
    </row>
    <row r="18" spans="1:13" s="1" customFormat="1" ht="14.25" customHeight="1">
      <c r="A18" s="28">
        <v>7</v>
      </c>
      <c r="B18" s="27" t="s">
        <v>436</v>
      </c>
      <c r="C18" s="28" t="s">
        <v>16</v>
      </c>
      <c r="D18" s="29" t="s">
        <v>430</v>
      </c>
      <c r="E18" s="36">
        <v>1</v>
      </c>
      <c r="F18" s="36"/>
      <c r="G18" s="36">
        <v>1</v>
      </c>
      <c r="H18" s="36"/>
      <c r="I18" s="36">
        <v>1</v>
      </c>
      <c r="J18" s="36"/>
      <c r="K18" s="36"/>
      <c r="L18" s="94">
        <f t="shared" si="0"/>
        <v>3</v>
      </c>
      <c r="M18" s="106">
        <f t="shared" si="1"/>
        <v>24</v>
      </c>
    </row>
    <row r="19" spans="1:13" s="1" customFormat="1">
      <c r="A19" s="36">
        <v>8</v>
      </c>
      <c r="B19" s="27" t="s">
        <v>437</v>
      </c>
      <c r="C19" s="28" t="s">
        <v>16</v>
      </c>
      <c r="D19" s="29" t="s">
        <v>430</v>
      </c>
      <c r="E19" s="36">
        <v>2</v>
      </c>
      <c r="F19" s="36"/>
      <c r="G19" s="36">
        <v>2</v>
      </c>
      <c r="H19" s="36"/>
      <c r="I19" s="36">
        <v>2</v>
      </c>
      <c r="J19" s="36"/>
      <c r="K19" s="36">
        <v>2</v>
      </c>
      <c r="L19" s="94">
        <f t="shared" si="0"/>
        <v>8</v>
      </c>
      <c r="M19" s="106">
        <f t="shared" si="1"/>
        <v>64</v>
      </c>
    </row>
    <row r="20" spans="1:13" s="1" customFormat="1">
      <c r="A20" s="28">
        <v>9</v>
      </c>
      <c r="B20" s="27" t="s">
        <v>446</v>
      </c>
      <c r="C20" s="28" t="s">
        <v>439</v>
      </c>
      <c r="D20" s="37"/>
      <c r="E20" s="37"/>
      <c r="F20" s="28" t="s">
        <v>440</v>
      </c>
      <c r="G20" s="37"/>
      <c r="H20" s="28" t="s">
        <v>440</v>
      </c>
      <c r="I20" s="37"/>
      <c r="J20" s="28" t="s">
        <v>440</v>
      </c>
      <c r="K20" s="37"/>
      <c r="L20" s="94"/>
      <c r="M20" s="95"/>
    </row>
    <row r="21" spans="1:13" s="1" customFormat="1">
      <c r="A21" s="36">
        <v>10</v>
      </c>
      <c r="B21" s="27" t="s">
        <v>447</v>
      </c>
      <c r="C21" s="28" t="s">
        <v>439</v>
      </c>
      <c r="D21" s="37"/>
      <c r="E21" s="28"/>
      <c r="F21" s="37" t="s">
        <v>440</v>
      </c>
      <c r="G21" s="28"/>
      <c r="H21" s="37" t="s">
        <v>440</v>
      </c>
      <c r="I21" s="28"/>
      <c r="J21" s="37" t="s">
        <v>440</v>
      </c>
      <c r="K21" s="37"/>
      <c r="L21" s="94"/>
      <c r="M21" s="95"/>
    </row>
    <row r="22" spans="1:13" s="1" customFormat="1">
      <c r="A22" s="28">
        <v>11</v>
      </c>
      <c r="B22" s="27" t="s">
        <v>448</v>
      </c>
      <c r="C22" s="28" t="s">
        <v>439</v>
      </c>
      <c r="D22" s="37"/>
      <c r="E22" s="37"/>
      <c r="F22" s="28" t="s">
        <v>440</v>
      </c>
      <c r="G22" s="37"/>
      <c r="H22" s="28" t="s">
        <v>440</v>
      </c>
      <c r="I22" s="37"/>
      <c r="J22" s="37" t="s">
        <v>440</v>
      </c>
      <c r="K22" s="37"/>
      <c r="L22" s="94"/>
      <c r="M22" s="95"/>
    </row>
    <row r="23" spans="1:13" s="1" customFormat="1">
      <c r="A23" s="36">
        <v>12</v>
      </c>
      <c r="B23" s="27" t="s">
        <v>449</v>
      </c>
      <c r="C23" s="28" t="s">
        <v>439</v>
      </c>
      <c r="D23" s="37"/>
      <c r="E23" s="37"/>
      <c r="F23" s="28" t="s">
        <v>440</v>
      </c>
      <c r="G23" s="37"/>
      <c r="H23" s="28" t="s">
        <v>440</v>
      </c>
      <c r="I23" s="37"/>
      <c r="J23" s="28" t="s">
        <v>440</v>
      </c>
      <c r="K23" s="37"/>
      <c r="L23" s="94"/>
      <c r="M23" s="95"/>
    </row>
    <row r="24" spans="1:13" s="1" customFormat="1" ht="13.5" thickBot="1">
      <c r="A24" s="28">
        <v>13</v>
      </c>
      <c r="B24" s="27" t="s">
        <v>450</v>
      </c>
      <c r="C24" s="28" t="s">
        <v>439</v>
      </c>
      <c r="D24" s="37"/>
      <c r="E24" s="28"/>
      <c r="F24" s="37" t="s">
        <v>440</v>
      </c>
      <c r="G24" s="28"/>
      <c r="H24" s="37" t="s">
        <v>440</v>
      </c>
      <c r="I24" s="28"/>
      <c r="J24" s="37" t="s">
        <v>440</v>
      </c>
      <c r="K24" s="37"/>
      <c r="L24" s="94"/>
      <c r="M24" s="95"/>
    </row>
    <row r="25" spans="1:13" s="1" customFormat="1" ht="13.5" thickBot="1">
      <c r="A25" s="129" t="s">
        <v>238</v>
      </c>
      <c r="B25" s="130"/>
      <c r="C25" s="130"/>
      <c r="D25" s="130"/>
      <c r="E25" s="93">
        <f>SUM(E12:E24)</f>
        <v>10</v>
      </c>
      <c r="F25" s="93">
        <f t="shared" ref="F25:K25" si="2">SUM(F12:F24)</f>
        <v>7</v>
      </c>
      <c r="G25" s="93">
        <f t="shared" si="2"/>
        <v>10</v>
      </c>
      <c r="H25" s="93">
        <f t="shared" si="2"/>
        <v>7</v>
      </c>
      <c r="I25" s="93">
        <f t="shared" si="2"/>
        <v>10</v>
      </c>
      <c r="J25" s="93">
        <f t="shared" si="2"/>
        <v>7</v>
      </c>
      <c r="K25" s="93">
        <f t="shared" si="2"/>
        <v>9</v>
      </c>
      <c r="L25" s="89"/>
      <c r="M25" s="89"/>
    </row>
    <row r="26" spans="1:13" s="1" customFormat="1">
      <c r="A26" s="18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05"/>
    </row>
    <row r="27" spans="1:13" s="1" customFormat="1">
      <c r="A27" s="4"/>
      <c r="B27" s="32" t="s">
        <v>239</v>
      </c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3" s="1" customFormat="1">
      <c r="A28" s="3"/>
      <c r="B28" s="8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1:13" s="1" customFormat="1">
      <c r="A29" s="178" t="s">
        <v>2</v>
      </c>
      <c r="B29" s="179" t="s">
        <v>3</v>
      </c>
      <c r="C29" s="178" t="s">
        <v>4</v>
      </c>
      <c r="D29" s="180" t="s">
        <v>47</v>
      </c>
      <c r="E29" s="179" t="s">
        <v>6</v>
      </c>
      <c r="F29" s="179"/>
      <c r="G29" s="179"/>
      <c r="H29" s="179"/>
      <c r="I29" s="179"/>
      <c r="J29" s="179"/>
      <c r="K29" s="179"/>
      <c r="L29" s="158" t="s">
        <v>245</v>
      </c>
      <c r="M29" s="140" t="s">
        <v>244</v>
      </c>
    </row>
    <row r="30" spans="1:13" s="1" customFormat="1">
      <c r="A30" s="178"/>
      <c r="B30" s="179"/>
      <c r="C30" s="178"/>
      <c r="D30" s="181"/>
      <c r="E30" s="107" t="s">
        <v>7</v>
      </c>
      <c r="F30" s="107" t="s">
        <v>8</v>
      </c>
      <c r="G30" s="107" t="s">
        <v>9</v>
      </c>
      <c r="H30" s="107" t="s">
        <v>10</v>
      </c>
      <c r="I30" s="107" t="s">
        <v>11</v>
      </c>
      <c r="J30" s="107" t="s">
        <v>12</v>
      </c>
      <c r="K30" s="107" t="s">
        <v>13</v>
      </c>
      <c r="L30" s="158"/>
      <c r="M30" s="141"/>
    </row>
    <row r="31" spans="1:13" s="1" customFormat="1" ht="13.5" customHeight="1">
      <c r="A31" s="108">
        <v>1</v>
      </c>
      <c r="B31" s="109" t="s">
        <v>451</v>
      </c>
      <c r="C31" s="110" t="s">
        <v>17</v>
      </c>
      <c r="D31" s="111">
        <v>1.1000000000000001</v>
      </c>
      <c r="E31" s="108">
        <v>4</v>
      </c>
      <c r="F31" s="108">
        <v>4</v>
      </c>
      <c r="G31" s="108">
        <v>4</v>
      </c>
      <c r="H31" s="108">
        <v>4</v>
      </c>
      <c r="I31" s="108">
        <v>4</v>
      </c>
      <c r="J31" s="108">
        <v>4</v>
      </c>
      <c r="K31" s="108">
        <v>4</v>
      </c>
      <c r="L31" s="106">
        <f>SUM(E31:K31)</f>
        <v>28</v>
      </c>
      <c r="M31" s="106">
        <f>L31*D31</f>
        <v>30.800000000000004</v>
      </c>
    </row>
    <row r="32" spans="1:13" s="1" customFormat="1" ht="13.5" customHeight="1">
      <c r="A32" s="110">
        <v>2</v>
      </c>
      <c r="B32" s="109" t="s">
        <v>452</v>
      </c>
      <c r="C32" s="110" t="s">
        <v>17</v>
      </c>
      <c r="D32" s="111">
        <v>1.1000000000000001</v>
      </c>
      <c r="E32" s="108">
        <v>4</v>
      </c>
      <c r="F32" s="108">
        <v>4</v>
      </c>
      <c r="G32" s="108">
        <v>4</v>
      </c>
      <c r="H32" s="108">
        <v>4</v>
      </c>
      <c r="I32" s="108">
        <v>4</v>
      </c>
      <c r="J32" s="108">
        <v>4</v>
      </c>
      <c r="K32" s="108">
        <v>4</v>
      </c>
      <c r="L32" s="106">
        <f t="shared" ref="L32:L46" si="3">SUM(E32:K32)</f>
        <v>28</v>
      </c>
      <c r="M32" s="106">
        <f t="shared" ref="M32:M46" si="4">L32*D32</f>
        <v>30.800000000000004</v>
      </c>
    </row>
    <row r="33" spans="1:13" s="1" customFormat="1" ht="13.5" customHeight="1">
      <c r="A33" s="108">
        <v>3</v>
      </c>
      <c r="B33" s="109" t="s">
        <v>453</v>
      </c>
      <c r="C33" s="110" t="s">
        <v>17</v>
      </c>
      <c r="D33" s="111">
        <v>1.1000000000000001</v>
      </c>
      <c r="E33" s="108">
        <v>4</v>
      </c>
      <c r="F33" s="108">
        <v>4</v>
      </c>
      <c r="G33" s="108">
        <v>4</v>
      </c>
      <c r="H33" s="108">
        <v>4</v>
      </c>
      <c r="I33" s="108">
        <v>4</v>
      </c>
      <c r="J33" s="108">
        <v>4</v>
      </c>
      <c r="K33" s="108">
        <v>4</v>
      </c>
      <c r="L33" s="106">
        <f t="shared" si="3"/>
        <v>28</v>
      </c>
      <c r="M33" s="106">
        <f t="shared" si="4"/>
        <v>30.800000000000004</v>
      </c>
    </row>
    <row r="34" spans="1:13" s="1" customFormat="1" ht="13.5" customHeight="1">
      <c r="A34" s="110">
        <v>4</v>
      </c>
      <c r="B34" s="109" t="s">
        <v>454</v>
      </c>
      <c r="C34" s="110" t="s">
        <v>17</v>
      </c>
      <c r="D34" s="111">
        <v>1.1000000000000001</v>
      </c>
      <c r="E34" s="108">
        <v>2</v>
      </c>
      <c r="F34" s="108">
        <v>2</v>
      </c>
      <c r="G34" s="108">
        <v>2</v>
      </c>
      <c r="H34" s="108">
        <v>2</v>
      </c>
      <c r="I34" s="108">
        <v>2</v>
      </c>
      <c r="J34" s="108">
        <v>2</v>
      </c>
      <c r="K34" s="108">
        <v>2</v>
      </c>
      <c r="L34" s="106">
        <f t="shared" si="3"/>
        <v>14</v>
      </c>
      <c r="M34" s="106">
        <f t="shared" si="4"/>
        <v>15.400000000000002</v>
      </c>
    </row>
    <row r="35" spans="1:13" s="1" customFormat="1" ht="13.5" customHeight="1">
      <c r="A35" s="108">
        <v>5</v>
      </c>
      <c r="B35" s="109" t="s">
        <v>455</v>
      </c>
      <c r="C35" s="110" t="s">
        <v>17</v>
      </c>
      <c r="D35" s="112">
        <v>1.1000000000000001</v>
      </c>
      <c r="E35" s="112">
        <v>4</v>
      </c>
      <c r="F35" s="110">
        <v>4</v>
      </c>
      <c r="G35" s="112">
        <v>4</v>
      </c>
      <c r="H35" s="110">
        <v>4</v>
      </c>
      <c r="I35" s="112">
        <v>4</v>
      </c>
      <c r="J35" s="110">
        <v>4</v>
      </c>
      <c r="K35" s="112">
        <v>4</v>
      </c>
      <c r="L35" s="106">
        <f t="shared" si="3"/>
        <v>28</v>
      </c>
      <c r="M35" s="106">
        <f t="shared" si="4"/>
        <v>30.800000000000004</v>
      </c>
    </row>
    <row r="36" spans="1:13" s="1" customFormat="1" ht="13.5" customHeight="1">
      <c r="A36" s="110">
        <v>6</v>
      </c>
      <c r="B36" s="109" t="s">
        <v>456</v>
      </c>
      <c r="C36" s="110" t="s">
        <v>17</v>
      </c>
      <c r="D36" s="112">
        <v>1.1000000000000001</v>
      </c>
      <c r="E36" s="110">
        <v>2</v>
      </c>
      <c r="F36" s="112">
        <v>2</v>
      </c>
      <c r="G36" s="110">
        <v>2</v>
      </c>
      <c r="H36" s="112">
        <v>2</v>
      </c>
      <c r="I36" s="110">
        <v>2</v>
      </c>
      <c r="J36" s="112">
        <v>2</v>
      </c>
      <c r="K36" s="112">
        <v>2</v>
      </c>
      <c r="L36" s="106">
        <f t="shared" si="3"/>
        <v>14</v>
      </c>
      <c r="M36" s="106">
        <f t="shared" si="4"/>
        <v>15.400000000000002</v>
      </c>
    </row>
    <row r="37" spans="1:13" s="1" customFormat="1" ht="13.5" customHeight="1">
      <c r="A37" s="108">
        <v>7</v>
      </c>
      <c r="B37" s="109" t="s">
        <v>457</v>
      </c>
      <c r="C37" s="110" t="s">
        <v>17</v>
      </c>
      <c r="D37" s="112">
        <v>1.1000000000000001</v>
      </c>
      <c r="E37" s="112">
        <v>2</v>
      </c>
      <c r="F37" s="110">
        <v>2</v>
      </c>
      <c r="G37" s="112">
        <v>2</v>
      </c>
      <c r="H37" s="110">
        <v>2</v>
      </c>
      <c r="I37" s="112">
        <v>2</v>
      </c>
      <c r="J37" s="112">
        <v>2</v>
      </c>
      <c r="K37" s="112">
        <v>2</v>
      </c>
      <c r="L37" s="106">
        <f t="shared" si="3"/>
        <v>14</v>
      </c>
      <c r="M37" s="106">
        <f t="shared" si="4"/>
        <v>15.400000000000002</v>
      </c>
    </row>
    <row r="38" spans="1:13" s="1" customFormat="1" ht="13.5" customHeight="1">
      <c r="A38" s="110">
        <v>8</v>
      </c>
      <c r="B38" s="109" t="s">
        <v>458</v>
      </c>
      <c r="C38" s="110" t="s">
        <v>17</v>
      </c>
      <c r="D38" s="112">
        <v>1.1000000000000001</v>
      </c>
      <c r="E38" s="112">
        <v>4</v>
      </c>
      <c r="F38" s="110">
        <v>4</v>
      </c>
      <c r="G38" s="112">
        <v>4</v>
      </c>
      <c r="H38" s="110">
        <v>4</v>
      </c>
      <c r="I38" s="112">
        <v>4</v>
      </c>
      <c r="J38" s="112">
        <v>4</v>
      </c>
      <c r="K38" s="112">
        <v>4</v>
      </c>
      <c r="L38" s="106">
        <f t="shared" si="3"/>
        <v>28</v>
      </c>
      <c r="M38" s="106">
        <f t="shared" si="4"/>
        <v>30.800000000000004</v>
      </c>
    </row>
    <row r="39" spans="1:13" s="1" customFormat="1" ht="13.5" customHeight="1">
      <c r="A39" s="108">
        <v>9</v>
      </c>
      <c r="B39" s="109" t="s">
        <v>459</v>
      </c>
      <c r="C39" s="110" t="s">
        <v>17</v>
      </c>
      <c r="D39" s="112">
        <v>1.1000000000000001</v>
      </c>
      <c r="E39" s="112">
        <v>2</v>
      </c>
      <c r="F39" s="110">
        <v>2</v>
      </c>
      <c r="G39" s="112">
        <v>2</v>
      </c>
      <c r="H39" s="110">
        <v>2</v>
      </c>
      <c r="I39" s="112">
        <v>2</v>
      </c>
      <c r="J39" s="112">
        <v>2</v>
      </c>
      <c r="K39" s="112">
        <v>2</v>
      </c>
      <c r="L39" s="106">
        <f t="shared" si="3"/>
        <v>14</v>
      </c>
      <c r="M39" s="106">
        <f t="shared" si="4"/>
        <v>15.400000000000002</v>
      </c>
    </row>
    <row r="40" spans="1:13" s="1" customFormat="1" ht="13.5" customHeight="1">
      <c r="A40" s="110">
        <v>10</v>
      </c>
      <c r="B40" s="109" t="s">
        <v>460</v>
      </c>
      <c r="C40" s="110" t="s">
        <v>17</v>
      </c>
      <c r="D40" s="112">
        <v>1.1000000000000001</v>
      </c>
      <c r="E40" s="112">
        <v>2</v>
      </c>
      <c r="F40" s="110">
        <v>2</v>
      </c>
      <c r="G40" s="112">
        <v>2</v>
      </c>
      <c r="H40" s="110">
        <v>2</v>
      </c>
      <c r="I40" s="112">
        <v>2</v>
      </c>
      <c r="J40" s="112">
        <v>2</v>
      </c>
      <c r="K40" s="112">
        <v>2</v>
      </c>
      <c r="L40" s="106">
        <f t="shared" si="3"/>
        <v>14</v>
      </c>
      <c r="M40" s="106">
        <f t="shared" si="4"/>
        <v>15.400000000000002</v>
      </c>
    </row>
    <row r="41" spans="1:13" s="1" customFormat="1" ht="13.5" customHeight="1">
      <c r="A41" s="108">
        <v>11</v>
      </c>
      <c r="B41" s="109" t="s">
        <v>461</v>
      </c>
      <c r="C41" s="110" t="s">
        <v>17</v>
      </c>
      <c r="D41" s="112">
        <v>1.1000000000000001</v>
      </c>
      <c r="E41" s="112">
        <v>2</v>
      </c>
      <c r="F41" s="110">
        <v>2</v>
      </c>
      <c r="G41" s="112">
        <v>2</v>
      </c>
      <c r="H41" s="110">
        <v>2</v>
      </c>
      <c r="I41" s="112">
        <v>2</v>
      </c>
      <c r="J41" s="112">
        <v>2</v>
      </c>
      <c r="K41" s="112">
        <v>2</v>
      </c>
      <c r="L41" s="106">
        <f t="shared" si="3"/>
        <v>14</v>
      </c>
      <c r="M41" s="106">
        <f t="shared" si="4"/>
        <v>15.400000000000002</v>
      </c>
    </row>
    <row r="42" spans="1:13" s="1" customFormat="1" ht="13.5" customHeight="1">
      <c r="A42" s="110">
        <v>12</v>
      </c>
      <c r="B42" s="109" t="s">
        <v>462</v>
      </c>
      <c r="C42" s="110" t="s">
        <v>17</v>
      </c>
      <c r="D42" s="112">
        <v>1.1000000000000001</v>
      </c>
      <c r="E42" s="112">
        <v>2</v>
      </c>
      <c r="F42" s="110">
        <v>2</v>
      </c>
      <c r="G42" s="112">
        <v>2</v>
      </c>
      <c r="H42" s="110">
        <v>2</v>
      </c>
      <c r="I42" s="112">
        <v>2</v>
      </c>
      <c r="J42" s="110">
        <v>2</v>
      </c>
      <c r="K42" s="112">
        <v>2</v>
      </c>
      <c r="L42" s="106">
        <f t="shared" si="3"/>
        <v>14</v>
      </c>
      <c r="M42" s="106">
        <f t="shared" si="4"/>
        <v>15.400000000000002</v>
      </c>
    </row>
    <row r="43" spans="1:13" s="1" customFormat="1" ht="13.5" customHeight="1">
      <c r="A43" s="108">
        <v>13</v>
      </c>
      <c r="B43" s="109" t="s">
        <v>463</v>
      </c>
      <c r="C43" s="110" t="s">
        <v>17</v>
      </c>
      <c r="D43" s="112">
        <v>1.1000000000000001</v>
      </c>
      <c r="E43" s="110">
        <v>3</v>
      </c>
      <c r="F43" s="112">
        <v>3</v>
      </c>
      <c r="G43" s="110">
        <v>3</v>
      </c>
      <c r="H43" s="112">
        <v>3</v>
      </c>
      <c r="I43" s="110">
        <v>3</v>
      </c>
      <c r="J43" s="112">
        <v>3</v>
      </c>
      <c r="K43" s="112">
        <v>3</v>
      </c>
      <c r="L43" s="106">
        <f t="shared" si="3"/>
        <v>21</v>
      </c>
      <c r="M43" s="106">
        <f t="shared" si="4"/>
        <v>23.1</v>
      </c>
    </row>
    <row r="44" spans="1:13" s="1" customFormat="1" ht="13.5" customHeight="1">
      <c r="A44" s="110">
        <v>14</v>
      </c>
      <c r="B44" s="109" t="s">
        <v>464</v>
      </c>
      <c r="C44" s="110" t="s">
        <v>17</v>
      </c>
      <c r="D44" s="112">
        <v>1.1000000000000001</v>
      </c>
      <c r="E44" s="112">
        <v>3</v>
      </c>
      <c r="F44" s="110">
        <v>3</v>
      </c>
      <c r="G44" s="112">
        <v>3</v>
      </c>
      <c r="H44" s="110">
        <v>3</v>
      </c>
      <c r="I44" s="112">
        <v>3</v>
      </c>
      <c r="J44" s="112">
        <v>3</v>
      </c>
      <c r="K44" s="112">
        <v>3</v>
      </c>
      <c r="L44" s="106">
        <f t="shared" si="3"/>
        <v>21</v>
      </c>
      <c r="M44" s="106">
        <f t="shared" si="4"/>
        <v>23.1</v>
      </c>
    </row>
    <row r="45" spans="1:13" s="1" customFormat="1" ht="13.5" customHeight="1">
      <c r="A45" s="108">
        <v>15</v>
      </c>
      <c r="B45" s="109" t="s">
        <v>223</v>
      </c>
      <c r="C45" s="110" t="s">
        <v>17</v>
      </c>
      <c r="D45" s="112">
        <v>1.1000000000000001</v>
      </c>
      <c r="E45" s="112">
        <v>3</v>
      </c>
      <c r="F45" s="110">
        <v>3</v>
      </c>
      <c r="G45" s="112">
        <v>3</v>
      </c>
      <c r="H45" s="110">
        <v>3</v>
      </c>
      <c r="I45" s="112">
        <v>3</v>
      </c>
      <c r="J45" s="112">
        <v>3</v>
      </c>
      <c r="K45" s="112">
        <v>3</v>
      </c>
      <c r="L45" s="106">
        <f t="shared" si="3"/>
        <v>21</v>
      </c>
      <c r="M45" s="106">
        <f t="shared" si="4"/>
        <v>23.1</v>
      </c>
    </row>
    <row r="46" spans="1:13" s="1" customFormat="1" ht="13.5" customHeight="1" thickBot="1">
      <c r="A46" s="110">
        <v>16</v>
      </c>
      <c r="B46" s="109" t="s">
        <v>465</v>
      </c>
      <c r="C46" s="110" t="s">
        <v>17</v>
      </c>
      <c r="D46" s="112">
        <v>8</v>
      </c>
      <c r="E46" s="110">
        <v>1</v>
      </c>
      <c r="F46" s="112">
        <v>1</v>
      </c>
      <c r="G46" s="110">
        <v>1</v>
      </c>
      <c r="H46" s="112">
        <v>1</v>
      </c>
      <c r="I46" s="110">
        <v>1</v>
      </c>
      <c r="J46" s="112">
        <v>1</v>
      </c>
      <c r="K46" s="112">
        <v>1</v>
      </c>
      <c r="L46" s="106">
        <f t="shared" si="3"/>
        <v>7</v>
      </c>
      <c r="M46" s="106">
        <f t="shared" si="4"/>
        <v>56</v>
      </c>
    </row>
    <row r="47" spans="1:13" s="1" customFormat="1" ht="13.5" thickBot="1">
      <c r="A47" s="129" t="s">
        <v>238</v>
      </c>
      <c r="B47" s="130"/>
      <c r="C47" s="130"/>
      <c r="D47" s="130"/>
      <c r="E47" s="93">
        <f>SUM(E31:E46)</f>
        <v>44</v>
      </c>
      <c r="F47" s="93">
        <f t="shared" ref="F47:K47" si="5">SUM(F31:F46)</f>
        <v>44</v>
      </c>
      <c r="G47" s="93">
        <f t="shared" si="5"/>
        <v>44</v>
      </c>
      <c r="H47" s="93">
        <f t="shared" si="5"/>
        <v>44</v>
      </c>
      <c r="I47" s="93">
        <f t="shared" si="5"/>
        <v>44</v>
      </c>
      <c r="J47" s="93">
        <f t="shared" si="5"/>
        <v>44</v>
      </c>
      <c r="K47" s="93">
        <f t="shared" si="5"/>
        <v>44</v>
      </c>
      <c r="L47" s="89"/>
      <c r="M47" s="89"/>
    </row>
    <row r="48" spans="1:13" s="1" customForma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</row>
    <row r="49" spans="1:12" s="1" customForma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1:12" s="1" customForma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1:12" s="1" customForma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</row>
    <row r="52" spans="1:12" s="1" customForma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1:12" s="1" customForma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</row>
    <row r="54" spans="1:12" s="1" customForma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</row>
    <row r="55" spans="1:12" s="1" customForma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</row>
    <row r="56" spans="1:12" s="1" customForma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</row>
    <row r="57" spans="1:12" s="1" customForma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</row>
    <row r="58" spans="1:12" s="1" customForma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</row>
    <row r="59" spans="1:12" s="1" customForma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</row>
    <row r="60" spans="1:12" s="1" customForma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</row>
    <row r="61" spans="1:12" s="1" customForma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</row>
    <row r="62" spans="1:12" s="1" customForma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s="1" customForma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s="1" customForma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</row>
    <row r="65" spans="1:12" s="1" customForma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</row>
    <row r="66" spans="1:12" s="1" customForma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</row>
    <row r="67" spans="1:12" s="1" customForma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</row>
    <row r="68" spans="1:12" s="1" customForma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</row>
    <row r="69" spans="1:12" s="1" customForma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</row>
    <row r="70" spans="1:12" s="1" customForma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</row>
    <row r="71" spans="1:12" s="1" customForma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s="1" customForma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s="1" customForma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</row>
    <row r="74" spans="1:12" s="1" customForma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</row>
    <row r="75" spans="1:12" s="1" customForma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</row>
    <row r="76" spans="1:12" s="1" customForma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</row>
    <row r="77" spans="1:12" s="1" customForma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</row>
    <row r="78" spans="1:12" s="1" customForma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</row>
    <row r="79" spans="1:12" s="1" customForma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</row>
    <row r="80" spans="1:12" s="1" customForma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s="1" customForma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</row>
    <row r="82" spans="1:12" s="1" customForma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  <row r="83" spans="1:12" s="1" customForma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</row>
    <row r="84" spans="1:12" s="1" customForma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</row>
    <row r="85" spans="1:12" s="1" customForma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</row>
    <row r="86" spans="1:12" s="1" customForma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</row>
    <row r="87" spans="1:12" s="1" customForma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</row>
    <row r="88" spans="1:12" s="1" customForma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</row>
    <row r="89" spans="1:12" s="1" customForma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</row>
    <row r="90" spans="1:12" s="1" customForma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</row>
    <row r="91" spans="1:12" s="1" customForma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</row>
    <row r="92" spans="1:12" s="1" customForma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</row>
    <row r="93" spans="1:12" s="1" customForma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</row>
    <row r="94" spans="1:12" s="1" customForma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</row>
    <row r="95" spans="1:12" s="1" customForma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</row>
    <row r="96" spans="1:12" s="1" customForma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</row>
    <row r="97" spans="1:12" s="1" customForma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</row>
    <row r="98" spans="1:12" s="1" customForma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</row>
    <row r="99" spans="1:12" s="1" customForma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</row>
    <row r="100" spans="1:12" s="1" customForma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</row>
    <row r="101" spans="1:12" s="1" customForma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</row>
    <row r="102" spans="1:12" s="1" customForma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</row>
    <row r="103" spans="1:12" s="1" customForma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</row>
    <row r="104" spans="1:12" s="1" customForma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</row>
    <row r="105" spans="1:12" s="1" customForma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</row>
    <row r="106" spans="1:12" s="1" customForma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</row>
    <row r="107" spans="1:12" s="1" customForma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</row>
    <row r="108" spans="1:12" s="1" customForma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</row>
    <row r="109" spans="1:12" s="1" customForma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</row>
    <row r="110" spans="1:12" s="1" customForma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</row>
    <row r="111" spans="1:12" s="1" customForma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</row>
    <row r="112" spans="1:12" s="1" customForma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</row>
    <row r="113" spans="1:12" s="1" customForma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</row>
    <row r="114" spans="1:12" s="1" customForma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</row>
    <row r="115" spans="1:12" s="1" customForma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</row>
    <row r="116" spans="1:12" s="1" customForma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</row>
    <row r="117" spans="1:12" s="1" customForma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</row>
    <row r="118" spans="1:12" s="1" customForma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</row>
    <row r="119" spans="1:12" s="1" customForma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</row>
    <row r="120" spans="1:12" s="1" customForma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</row>
    <row r="121" spans="1:12" s="1" customForma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</row>
    <row r="122" spans="1:12" s="1" customForma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</row>
    <row r="123" spans="1:12" s="1" customForma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</row>
    <row r="124" spans="1:12" s="1" customForma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</row>
    <row r="125" spans="1:12" s="1" customForma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</row>
    <row r="126" spans="1:12" s="1" customForma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</row>
    <row r="127" spans="1:12" s="1" customForma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</row>
    <row r="128" spans="1:12" s="1" customForma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</row>
    <row r="129" spans="1:12" s="1" customForma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</row>
    <row r="130" spans="1:12" s="1" customForma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</row>
    <row r="131" spans="1:12" s="1" customForma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</row>
    <row r="132" spans="1:12" s="1" customForma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</row>
    <row r="133" spans="1:12" s="1" customForma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</row>
    <row r="134" spans="1:12" s="1" customForma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</row>
    <row r="135" spans="1:12" s="1" customForma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</row>
    <row r="136" spans="1:12" s="1" customForma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</row>
    <row r="137" spans="1:12" s="1" customForma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</row>
    <row r="138" spans="1:12" s="1" customForma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</row>
    <row r="139" spans="1:12" s="1" customForma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</row>
    <row r="140" spans="1:12" s="1" customForma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</row>
    <row r="141" spans="1:12" s="1" customForma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</row>
    <row r="142" spans="1:12" s="1" customForma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</row>
    <row r="143" spans="1:12" s="1" customForma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</row>
    <row r="144" spans="1:12" s="1" customForma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</row>
    <row r="145" spans="1:12" s="1" customForma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</row>
    <row r="146" spans="1:12" s="1" customForma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</row>
    <row r="147" spans="1:12" s="1" customForma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</row>
    <row r="148" spans="1:12" s="1" customForma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</row>
    <row r="149" spans="1:12" s="1" customForma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</row>
    <row r="150" spans="1:12" s="1" customForma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</row>
    <row r="151" spans="1:12" s="1" customForma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</row>
    <row r="152" spans="1:12" s="1" customForma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</row>
    <row r="153" spans="1:12" s="1" customForma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</row>
    <row r="154" spans="1:12" s="1" customForma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</row>
    <row r="155" spans="1:12" s="1" customForma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</row>
    <row r="156" spans="1:12" s="1" customForma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</row>
  </sheetData>
  <mergeCells count="21">
    <mergeCell ref="L29:L30"/>
    <mergeCell ref="M29:M30"/>
    <mergeCell ref="A47:D47"/>
    <mergeCell ref="A25:D25"/>
    <mergeCell ref="A29:A30"/>
    <mergeCell ref="B29:B30"/>
    <mergeCell ref="C29:C30"/>
    <mergeCell ref="D29:D30"/>
    <mergeCell ref="E29:K29"/>
    <mergeCell ref="M10:M11"/>
    <mergeCell ref="A1:M1"/>
    <mergeCell ref="A2:M2"/>
    <mergeCell ref="A3:M3"/>
    <mergeCell ref="A5:M5"/>
    <mergeCell ref="A6:M6"/>
    <mergeCell ref="A10:A11"/>
    <mergeCell ref="B10:B11"/>
    <mergeCell ref="C10:C11"/>
    <mergeCell ref="D10:D11"/>
    <mergeCell ref="E10:K10"/>
    <mergeCell ref="L10:L11"/>
  </mergeCells>
  <pageMargins left="0.23622047244094491" right="0.23622047244094491" top="0.23622047244094491" bottom="0.23622047244094491" header="0" footer="0"/>
  <pageSetup paperSize="9" scale="95" firstPageNumber="0" fitToHeight="0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J149"/>
  <sheetViews>
    <sheetView zoomScale="140" zoomScaleNormal="140" workbookViewId="0">
      <selection activeCell="E8" sqref="E8:K8"/>
    </sheetView>
  </sheetViews>
  <sheetFormatPr defaultColWidth="8.7109375" defaultRowHeight="12.75"/>
  <cols>
    <col min="1" max="1" width="4.85546875" style="1" customWidth="1"/>
    <col min="2" max="2" width="22.5703125" style="1" customWidth="1"/>
    <col min="3" max="3" width="10.7109375" style="1" customWidth="1"/>
    <col min="4" max="4" width="7.28515625" style="1" customWidth="1"/>
    <col min="5" max="7" width="6.7109375" style="1" customWidth="1"/>
    <col min="8" max="8" width="6.42578125" style="1" customWidth="1"/>
    <col min="9" max="11" width="6.7109375" style="1" customWidth="1"/>
    <col min="12" max="12" width="10.85546875" style="1" customWidth="1"/>
    <col min="13" max="1024" width="8.7109375" style="1"/>
  </cols>
  <sheetData>
    <row r="1" spans="1:1024" ht="14.25" customHeight="1">
      <c r="A1" s="136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AMI1"/>
      <c r="AMJ1"/>
    </row>
    <row r="2" spans="1:1024" ht="14.25" customHeight="1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AMI2"/>
      <c r="AMJ2"/>
    </row>
    <row r="3" spans="1:1024" ht="14.25" customHeight="1">
      <c r="A3" s="137" t="s">
        <v>504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AMI3"/>
      <c r="AMJ3"/>
    </row>
    <row r="4" spans="1:1024" ht="54" customHeight="1">
      <c r="A4" s="49"/>
      <c r="B4" s="50"/>
      <c r="C4" s="50"/>
      <c r="D4" s="50"/>
      <c r="E4" s="50"/>
      <c r="F4" s="50"/>
      <c r="G4" s="50"/>
      <c r="H4" s="50"/>
      <c r="I4" s="50"/>
      <c r="J4" s="50"/>
      <c r="K4" s="123" t="s">
        <v>501</v>
      </c>
      <c r="AMI4"/>
      <c r="AMJ4"/>
    </row>
    <row r="5" spans="1:1024" ht="14.25">
      <c r="A5" s="138" t="s">
        <v>527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AMI5"/>
      <c r="AMJ5"/>
    </row>
    <row r="6" spans="1:1024" ht="14.25">
      <c r="A6" s="139" t="s">
        <v>515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AMI6"/>
      <c r="AMJ6"/>
    </row>
    <row r="7" spans="1:1024">
      <c r="A7" s="41"/>
      <c r="AMI7"/>
      <c r="AMJ7"/>
    </row>
    <row r="8" spans="1:1024" ht="20.25" customHeight="1">
      <c r="A8" s="41"/>
      <c r="B8" s="32" t="s">
        <v>237</v>
      </c>
      <c r="AMI8"/>
      <c r="AMJ8"/>
    </row>
    <row r="10" spans="1:1024" s="104" customFormat="1" ht="13.5" customHeight="1">
      <c r="A10" s="151" t="s">
        <v>2</v>
      </c>
      <c r="B10" s="151" t="s">
        <v>3</v>
      </c>
      <c r="C10" s="134" t="s">
        <v>4</v>
      </c>
      <c r="D10" s="133" t="s">
        <v>420</v>
      </c>
      <c r="E10" s="151" t="s">
        <v>6</v>
      </c>
      <c r="F10" s="151"/>
      <c r="G10" s="151"/>
      <c r="H10" s="151"/>
      <c r="I10" s="151"/>
      <c r="J10" s="151"/>
      <c r="K10" s="151"/>
      <c r="L10" s="158" t="s">
        <v>245</v>
      </c>
      <c r="M10" s="140" t="s">
        <v>244</v>
      </c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  <c r="BO10" s="103"/>
      <c r="BP10" s="103"/>
      <c r="BQ10" s="103"/>
      <c r="BR10" s="103"/>
      <c r="BS10" s="103"/>
      <c r="BT10" s="103"/>
      <c r="BU10" s="103"/>
      <c r="BV10" s="103"/>
      <c r="BW10" s="103"/>
      <c r="BX10" s="103"/>
      <c r="BY10" s="103"/>
      <c r="BZ10" s="103"/>
      <c r="CA10" s="103"/>
      <c r="CB10" s="103"/>
      <c r="CC10" s="103"/>
      <c r="CD10" s="103"/>
      <c r="CE10" s="103"/>
      <c r="CF10" s="103"/>
      <c r="CG10" s="103"/>
      <c r="CH10" s="103"/>
      <c r="CI10" s="103"/>
      <c r="CJ10" s="103"/>
      <c r="CK10" s="103"/>
      <c r="CL10" s="103"/>
      <c r="CM10" s="103"/>
      <c r="CN10" s="103"/>
      <c r="CO10" s="103"/>
      <c r="CP10" s="103"/>
      <c r="CQ10" s="103"/>
      <c r="CR10" s="103"/>
      <c r="CS10" s="103"/>
      <c r="CT10" s="103"/>
      <c r="CU10" s="103"/>
      <c r="CV10" s="103"/>
      <c r="CW10" s="103"/>
      <c r="CX10" s="103"/>
      <c r="CY10" s="103"/>
      <c r="CZ10" s="103"/>
      <c r="DA10" s="103"/>
      <c r="DB10" s="103"/>
      <c r="DC10" s="103"/>
      <c r="DD10" s="103"/>
      <c r="DE10" s="103"/>
      <c r="DF10" s="103"/>
      <c r="DG10" s="103"/>
      <c r="DH10" s="103"/>
      <c r="DI10" s="103"/>
      <c r="DJ10" s="103"/>
      <c r="DK10" s="103"/>
      <c r="DL10" s="103"/>
      <c r="DM10" s="103"/>
      <c r="DN10" s="103"/>
      <c r="DO10" s="103"/>
      <c r="DP10" s="103"/>
      <c r="DQ10" s="103"/>
      <c r="DR10" s="103"/>
      <c r="DS10" s="103"/>
      <c r="DT10" s="103"/>
      <c r="DU10" s="103"/>
      <c r="DV10" s="103"/>
      <c r="DW10" s="103"/>
      <c r="DX10" s="103"/>
      <c r="DY10" s="103"/>
      <c r="DZ10" s="103"/>
      <c r="EA10" s="103"/>
      <c r="EB10" s="103"/>
      <c r="EC10" s="103"/>
      <c r="ED10" s="103"/>
      <c r="EE10" s="103"/>
      <c r="EF10" s="103"/>
      <c r="EG10" s="103"/>
      <c r="EH10" s="103"/>
      <c r="EI10" s="103"/>
      <c r="EJ10" s="103"/>
      <c r="EK10" s="103"/>
      <c r="EL10" s="103"/>
      <c r="EM10" s="103"/>
      <c r="EN10" s="103"/>
      <c r="EO10" s="103"/>
      <c r="EP10" s="103"/>
      <c r="EQ10" s="103"/>
      <c r="ER10" s="103"/>
      <c r="ES10" s="103"/>
      <c r="ET10" s="103"/>
      <c r="EU10" s="103"/>
      <c r="EV10" s="103"/>
      <c r="EW10" s="103"/>
      <c r="EX10" s="103"/>
      <c r="EY10" s="103"/>
      <c r="EZ10" s="103"/>
      <c r="FA10" s="103"/>
      <c r="FB10" s="103"/>
      <c r="FC10" s="103"/>
      <c r="FD10" s="103"/>
      <c r="FE10" s="103"/>
      <c r="FF10" s="103"/>
      <c r="FG10" s="103"/>
      <c r="FH10" s="103"/>
      <c r="FI10" s="103"/>
      <c r="FJ10" s="103"/>
      <c r="FK10" s="103"/>
      <c r="FL10" s="103"/>
      <c r="FM10" s="103"/>
      <c r="FN10" s="103"/>
      <c r="FO10" s="103"/>
      <c r="FP10" s="103"/>
      <c r="FQ10" s="103"/>
      <c r="FR10" s="103"/>
      <c r="FS10" s="103"/>
      <c r="FT10" s="103"/>
      <c r="FU10" s="103"/>
      <c r="FV10" s="103"/>
      <c r="FW10" s="103"/>
      <c r="FX10" s="103"/>
      <c r="FY10" s="103"/>
      <c r="FZ10" s="103"/>
      <c r="GA10" s="103"/>
      <c r="GB10" s="103"/>
      <c r="GC10" s="103"/>
      <c r="GD10" s="103"/>
      <c r="GE10" s="103"/>
      <c r="GF10" s="103"/>
      <c r="GG10" s="103"/>
      <c r="GH10" s="103"/>
      <c r="GI10" s="103"/>
      <c r="GJ10" s="103"/>
      <c r="GK10" s="103"/>
      <c r="GL10" s="103"/>
      <c r="GM10" s="103"/>
      <c r="GN10" s="103"/>
      <c r="GO10" s="103"/>
      <c r="GP10" s="103"/>
      <c r="GQ10" s="103"/>
      <c r="GR10" s="103"/>
      <c r="GS10" s="103"/>
      <c r="GT10" s="103"/>
      <c r="GU10" s="103"/>
      <c r="GV10" s="103"/>
      <c r="GW10" s="103"/>
      <c r="GX10" s="103"/>
      <c r="GY10" s="103"/>
      <c r="GZ10" s="103"/>
      <c r="HA10" s="103"/>
      <c r="HB10" s="103"/>
      <c r="HC10" s="103"/>
      <c r="HD10" s="103"/>
      <c r="HE10" s="103"/>
      <c r="HF10" s="103"/>
      <c r="HG10" s="103"/>
      <c r="HH10" s="103"/>
      <c r="HI10" s="103"/>
      <c r="HJ10" s="103"/>
      <c r="HK10" s="103"/>
      <c r="HL10" s="103"/>
      <c r="HM10" s="103"/>
      <c r="HN10" s="103"/>
      <c r="HO10" s="103"/>
      <c r="HP10" s="103"/>
      <c r="HQ10" s="103"/>
      <c r="HR10" s="103"/>
      <c r="HS10" s="103"/>
      <c r="HT10" s="103"/>
      <c r="HU10" s="103"/>
      <c r="HV10" s="103"/>
      <c r="HW10" s="103"/>
      <c r="HX10" s="103"/>
      <c r="HY10" s="103"/>
      <c r="HZ10" s="103"/>
      <c r="IA10" s="103"/>
      <c r="IB10" s="103"/>
      <c r="IC10" s="103"/>
      <c r="ID10" s="103"/>
      <c r="IE10" s="103"/>
      <c r="IF10" s="103"/>
      <c r="IG10" s="103"/>
      <c r="IH10" s="103"/>
      <c r="II10" s="103"/>
      <c r="IJ10" s="103"/>
      <c r="IK10" s="103"/>
      <c r="IL10" s="103"/>
      <c r="IM10" s="103"/>
      <c r="IN10" s="103"/>
      <c r="IO10" s="103"/>
      <c r="IP10" s="103"/>
      <c r="IQ10" s="103"/>
      <c r="IR10" s="103"/>
      <c r="IS10" s="103"/>
      <c r="IT10" s="103"/>
      <c r="IU10" s="103"/>
      <c r="IV10" s="103"/>
      <c r="IW10" s="103"/>
      <c r="IX10" s="103"/>
      <c r="IY10" s="103"/>
      <c r="IZ10" s="103"/>
      <c r="JA10" s="103"/>
      <c r="JB10" s="103"/>
      <c r="JC10" s="103"/>
      <c r="JD10" s="103"/>
      <c r="JE10" s="103"/>
      <c r="JF10" s="103"/>
      <c r="JG10" s="103"/>
      <c r="JH10" s="103"/>
      <c r="JI10" s="103"/>
      <c r="JJ10" s="103"/>
      <c r="JK10" s="103"/>
      <c r="JL10" s="103"/>
      <c r="JM10" s="103"/>
      <c r="JN10" s="103"/>
      <c r="JO10" s="103"/>
      <c r="JP10" s="103"/>
      <c r="JQ10" s="103"/>
      <c r="JR10" s="103"/>
      <c r="JS10" s="103"/>
      <c r="JT10" s="103"/>
      <c r="JU10" s="103"/>
      <c r="JV10" s="103"/>
      <c r="JW10" s="103"/>
      <c r="JX10" s="103"/>
      <c r="JY10" s="103"/>
      <c r="JZ10" s="103"/>
      <c r="KA10" s="103"/>
      <c r="KB10" s="103"/>
      <c r="KC10" s="103"/>
      <c r="KD10" s="103"/>
      <c r="KE10" s="103"/>
      <c r="KF10" s="103"/>
      <c r="KG10" s="103"/>
      <c r="KH10" s="103"/>
      <c r="KI10" s="103"/>
      <c r="KJ10" s="103"/>
      <c r="KK10" s="103"/>
      <c r="KL10" s="103"/>
      <c r="KM10" s="103"/>
      <c r="KN10" s="103"/>
      <c r="KO10" s="103"/>
      <c r="KP10" s="103"/>
      <c r="KQ10" s="103"/>
      <c r="KR10" s="103"/>
      <c r="KS10" s="103"/>
      <c r="KT10" s="103"/>
      <c r="KU10" s="103"/>
      <c r="KV10" s="103"/>
      <c r="KW10" s="103"/>
      <c r="KX10" s="103"/>
      <c r="KY10" s="103"/>
      <c r="KZ10" s="103"/>
      <c r="LA10" s="103"/>
      <c r="LB10" s="103"/>
      <c r="LC10" s="103"/>
      <c r="LD10" s="103"/>
      <c r="LE10" s="103"/>
      <c r="LF10" s="103"/>
      <c r="LG10" s="103"/>
      <c r="LH10" s="103"/>
      <c r="LI10" s="103"/>
      <c r="LJ10" s="103"/>
      <c r="LK10" s="103"/>
      <c r="LL10" s="103"/>
      <c r="LM10" s="103"/>
      <c r="LN10" s="103"/>
      <c r="LO10" s="103"/>
      <c r="LP10" s="103"/>
      <c r="LQ10" s="103"/>
      <c r="LR10" s="103"/>
      <c r="LS10" s="103"/>
      <c r="LT10" s="103"/>
      <c r="LU10" s="103"/>
      <c r="LV10" s="103"/>
      <c r="LW10" s="103"/>
      <c r="LX10" s="103"/>
      <c r="LY10" s="103"/>
      <c r="LZ10" s="103"/>
      <c r="MA10" s="103"/>
      <c r="MB10" s="103"/>
      <c r="MC10" s="103"/>
      <c r="MD10" s="103"/>
      <c r="ME10" s="103"/>
      <c r="MF10" s="103"/>
      <c r="MG10" s="103"/>
      <c r="MH10" s="103"/>
      <c r="MI10" s="103"/>
      <c r="MJ10" s="103"/>
      <c r="MK10" s="103"/>
      <c r="ML10" s="103"/>
      <c r="MM10" s="103"/>
      <c r="MN10" s="103"/>
      <c r="MO10" s="103"/>
      <c r="MP10" s="103"/>
      <c r="MQ10" s="103"/>
      <c r="MR10" s="103"/>
      <c r="MS10" s="103"/>
      <c r="MT10" s="103"/>
      <c r="MU10" s="103"/>
      <c r="MV10" s="103"/>
      <c r="MW10" s="103"/>
      <c r="MX10" s="103"/>
      <c r="MY10" s="103"/>
      <c r="MZ10" s="103"/>
      <c r="NA10" s="103"/>
      <c r="NB10" s="103"/>
      <c r="NC10" s="103"/>
      <c r="ND10" s="103"/>
      <c r="NE10" s="103"/>
      <c r="NF10" s="103"/>
      <c r="NG10" s="103"/>
      <c r="NH10" s="103"/>
      <c r="NI10" s="103"/>
      <c r="NJ10" s="103"/>
      <c r="NK10" s="103"/>
      <c r="NL10" s="103"/>
      <c r="NM10" s="103"/>
      <c r="NN10" s="103"/>
      <c r="NO10" s="103"/>
      <c r="NP10" s="103"/>
      <c r="NQ10" s="103"/>
      <c r="NR10" s="103"/>
      <c r="NS10" s="103"/>
      <c r="NT10" s="103"/>
      <c r="NU10" s="103"/>
      <c r="NV10" s="103"/>
      <c r="NW10" s="103"/>
      <c r="NX10" s="103"/>
      <c r="NY10" s="103"/>
      <c r="NZ10" s="103"/>
      <c r="OA10" s="103"/>
      <c r="OB10" s="103"/>
      <c r="OC10" s="103"/>
      <c r="OD10" s="103"/>
      <c r="OE10" s="103"/>
      <c r="OF10" s="103"/>
      <c r="OG10" s="103"/>
      <c r="OH10" s="103"/>
      <c r="OI10" s="103"/>
      <c r="OJ10" s="103"/>
      <c r="OK10" s="103"/>
      <c r="OL10" s="103"/>
      <c r="OM10" s="103"/>
      <c r="ON10" s="103"/>
      <c r="OO10" s="103"/>
      <c r="OP10" s="103"/>
      <c r="OQ10" s="103"/>
      <c r="OR10" s="103"/>
      <c r="OS10" s="103"/>
      <c r="OT10" s="103"/>
      <c r="OU10" s="103"/>
      <c r="OV10" s="103"/>
      <c r="OW10" s="103"/>
      <c r="OX10" s="103"/>
      <c r="OY10" s="103"/>
      <c r="OZ10" s="103"/>
      <c r="PA10" s="103"/>
      <c r="PB10" s="103"/>
      <c r="PC10" s="103"/>
      <c r="PD10" s="103"/>
      <c r="PE10" s="103"/>
      <c r="PF10" s="103"/>
      <c r="PG10" s="103"/>
      <c r="PH10" s="103"/>
      <c r="PI10" s="103"/>
      <c r="PJ10" s="103"/>
      <c r="PK10" s="103"/>
      <c r="PL10" s="103"/>
      <c r="PM10" s="103"/>
      <c r="PN10" s="103"/>
      <c r="PO10" s="103"/>
      <c r="PP10" s="103"/>
      <c r="PQ10" s="103"/>
      <c r="PR10" s="103"/>
      <c r="PS10" s="103"/>
      <c r="PT10" s="103"/>
      <c r="PU10" s="103"/>
      <c r="PV10" s="103"/>
      <c r="PW10" s="103"/>
      <c r="PX10" s="103"/>
      <c r="PY10" s="103"/>
      <c r="PZ10" s="103"/>
      <c r="QA10" s="103"/>
      <c r="QB10" s="103"/>
      <c r="QC10" s="103"/>
      <c r="QD10" s="103"/>
      <c r="QE10" s="103"/>
      <c r="QF10" s="103"/>
      <c r="QG10" s="103"/>
      <c r="QH10" s="103"/>
      <c r="QI10" s="103"/>
      <c r="QJ10" s="103"/>
      <c r="QK10" s="103"/>
      <c r="QL10" s="103"/>
      <c r="QM10" s="103"/>
      <c r="QN10" s="103"/>
      <c r="QO10" s="103"/>
      <c r="QP10" s="103"/>
      <c r="QQ10" s="103"/>
      <c r="QR10" s="103"/>
      <c r="QS10" s="103"/>
      <c r="QT10" s="103"/>
      <c r="QU10" s="103"/>
      <c r="QV10" s="103"/>
      <c r="QW10" s="103"/>
      <c r="QX10" s="103"/>
      <c r="QY10" s="103"/>
      <c r="QZ10" s="103"/>
      <c r="RA10" s="103"/>
      <c r="RB10" s="103"/>
      <c r="RC10" s="103"/>
      <c r="RD10" s="103"/>
      <c r="RE10" s="103"/>
      <c r="RF10" s="103"/>
      <c r="RG10" s="103"/>
      <c r="RH10" s="103"/>
      <c r="RI10" s="103"/>
      <c r="RJ10" s="103"/>
      <c r="RK10" s="103"/>
      <c r="RL10" s="103"/>
      <c r="RM10" s="103"/>
      <c r="RN10" s="103"/>
      <c r="RO10" s="103"/>
      <c r="RP10" s="103"/>
      <c r="RQ10" s="103"/>
      <c r="RR10" s="103"/>
      <c r="RS10" s="103"/>
      <c r="RT10" s="103"/>
      <c r="RU10" s="103"/>
      <c r="RV10" s="103"/>
      <c r="RW10" s="103"/>
      <c r="RX10" s="103"/>
      <c r="RY10" s="103"/>
      <c r="RZ10" s="103"/>
      <c r="SA10" s="103"/>
      <c r="SB10" s="103"/>
      <c r="SC10" s="103"/>
      <c r="SD10" s="103"/>
      <c r="SE10" s="103"/>
      <c r="SF10" s="103"/>
      <c r="SG10" s="103"/>
      <c r="SH10" s="103"/>
      <c r="SI10" s="103"/>
      <c r="SJ10" s="103"/>
      <c r="SK10" s="103"/>
      <c r="SL10" s="103"/>
      <c r="SM10" s="103"/>
      <c r="SN10" s="103"/>
      <c r="SO10" s="103"/>
      <c r="SP10" s="103"/>
      <c r="SQ10" s="103"/>
      <c r="SR10" s="103"/>
      <c r="SS10" s="103"/>
      <c r="ST10" s="103"/>
      <c r="SU10" s="103"/>
      <c r="SV10" s="103"/>
      <c r="SW10" s="103"/>
      <c r="SX10" s="103"/>
      <c r="SY10" s="103"/>
      <c r="SZ10" s="103"/>
      <c r="TA10" s="103"/>
      <c r="TB10" s="103"/>
      <c r="TC10" s="103"/>
      <c r="TD10" s="103"/>
      <c r="TE10" s="103"/>
      <c r="TF10" s="103"/>
      <c r="TG10" s="103"/>
      <c r="TH10" s="103"/>
      <c r="TI10" s="103"/>
      <c r="TJ10" s="103"/>
      <c r="TK10" s="103"/>
      <c r="TL10" s="103"/>
      <c r="TM10" s="103"/>
      <c r="TN10" s="103"/>
      <c r="TO10" s="103"/>
      <c r="TP10" s="103"/>
      <c r="TQ10" s="103"/>
      <c r="TR10" s="103"/>
      <c r="TS10" s="103"/>
      <c r="TT10" s="103"/>
      <c r="TU10" s="103"/>
      <c r="TV10" s="103"/>
      <c r="TW10" s="103"/>
      <c r="TX10" s="103"/>
      <c r="TY10" s="103"/>
      <c r="TZ10" s="103"/>
      <c r="UA10" s="103"/>
      <c r="UB10" s="103"/>
      <c r="UC10" s="103"/>
      <c r="UD10" s="103"/>
      <c r="UE10" s="103"/>
      <c r="UF10" s="103"/>
      <c r="UG10" s="103"/>
      <c r="UH10" s="103"/>
      <c r="UI10" s="103"/>
      <c r="UJ10" s="103"/>
      <c r="UK10" s="103"/>
      <c r="UL10" s="103"/>
      <c r="UM10" s="103"/>
      <c r="UN10" s="103"/>
      <c r="UO10" s="103"/>
      <c r="UP10" s="103"/>
      <c r="UQ10" s="103"/>
      <c r="UR10" s="103"/>
      <c r="US10" s="103"/>
      <c r="UT10" s="103"/>
      <c r="UU10" s="103"/>
      <c r="UV10" s="103"/>
      <c r="UW10" s="103"/>
      <c r="UX10" s="103"/>
      <c r="UY10" s="103"/>
      <c r="UZ10" s="103"/>
      <c r="VA10" s="103"/>
      <c r="VB10" s="103"/>
      <c r="VC10" s="103"/>
      <c r="VD10" s="103"/>
      <c r="VE10" s="103"/>
      <c r="VF10" s="103"/>
      <c r="VG10" s="103"/>
      <c r="VH10" s="103"/>
      <c r="VI10" s="103"/>
      <c r="VJ10" s="103"/>
      <c r="VK10" s="103"/>
      <c r="VL10" s="103"/>
      <c r="VM10" s="103"/>
      <c r="VN10" s="103"/>
      <c r="VO10" s="103"/>
      <c r="VP10" s="103"/>
      <c r="VQ10" s="103"/>
      <c r="VR10" s="103"/>
      <c r="VS10" s="103"/>
      <c r="VT10" s="103"/>
      <c r="VU10" s="103"/>
      <c r="VV10" s="103"/>
      <c r="VW10" s="103"/>
      <c r="VX10" s="103"/>
      <c r="VY10" s="103"/>
      <c r="VZ10" s="103"/>
      <c r="WA10" s="103"/>
      <c r="WB10" s="103"/>
      <c r="WC10" s="103"/>
      <c r="WD10" s="103"/>
      <c r="WE10" s="103"/>
      <c r="WF10" s="103"/>
      <c r="WG10" s="103"/>
      <c r="WH10" s="103"/>
      <c r="WI10" s="103"/>
      <c r="WJ10" s="103"/>
      <c r="WK10" s="103"/>
      <c r="WL10" s="103"/>
      <c r="WM10" s="103"/>
      <c r="WN10" s="103"/>
      <c r="WO10" s="103"/>
      <c r="WP10" s="103"/>
      <c r="WQ10" s="103"/>
      <c r="WR10" s="103"/>
      <c r="WS10" s="103"/>
      <c r="WT10" s="103"/>
      <c r="WU10" s="103"/>
      <c r="WV10" s="103"/>
      <c r="WW10" s="103"/>
      <c r="WX10" s="103"/>
      <c r="WY10" s="103"/>
      <c r="WZ10" s="103"/>
      <c r="XA10" s="103"/>
      <c r="XB10" s="103"/>
      <c r="XC10" s="103"/>
      <c r="XD10" s="103"/>
      <c r="XE10" s="103"/>
      <c r="XF10" s="103"/>
      <c r="XG10" s="103"/>
      <c r="XH10" s="103"/>
      <c r="XI10" s="103"/>
      <c r="XJ10" s="103"/>
      <c r="XK10" s="103"/>
      <c r="XL10" s="103"/>
      <c r="XM10" s="103"/>
      <c r="XN10" s="103"/>
      <c r="XO10" s="103"/>
      <c r="XP10" s="103"/>
      <c r="XQ10" s="103"/>
      <c r="XR10" s="103"/>
      <c r="XS10" s="103"/>
      <c r="XT10" s="103"/>
      <c r="XU10" s="103"/>
      <c r="XV10" s="103"/>
      <c r="XW10" s="103"/>
      <c r="XX10" s="103"/>
      <c r="XY10" s="103"/>
      <c r="XZ10" s="103"/>
      <c r="YA10" s="103"/>
      <c r="YB10" s="103"/>
      <c r="YC10" s="103"/>
      <c r="YD10" s="103"/>
      <c r="YE10" s="103"/>
      <c r="YF10" s="103"/>
      <c r="YG10" s="103"/>
      <c r="YH10" s="103"/>
      <c r="YI10" s="103"/>
      <c r="YJ10" s="103"/>
      <c r="YK10" s="103"/>
      <c r="YL10" s="103"/>
      <c r="YM10" s="103"/>
      <c r="YN10" s="103"/>
      <c r="YO10" s="103"/>
      <c r="YP10" s="103"/>
      <c r="YQ10" s="103"/>
      <c r="YR10" s="103"/>
      <c r="YS10" s="103"/>
      <c r="YT10" s="103"/>
      <c r="YU10" s="103"/>
      <c r="YV10" s="103"/>
      <c r="YW10" s="103"/>
      <c r="YX10" s="103"/>
      <c r="YY10" s="103"/>
      <c r="YZ10" s="103"/>
      <c r="ZA10" s="103"/>
      <c r="ZB10" s="103"/>
      <c r="ZC10" s="103"/>
      <c r="ZD10" s="103"/>
      <c r="ZE10" s="103"/>
      <c r="ZF10" s="103"/>
      <c r="ZG10" s="103"/>
      <c r="ZH10" s="103"/>
      <c r="ZI10" s="103"/>
      <c r="ZJ10" s="103"/>
      <c r="ZK10" s="103"/>
      <c r="ZL10" s="103"/>
      <c r="ZM10" s="103"/>
      <c r="ZN10" s="103"/>
      <c r="ZO10" s="103"/>
      <c r="ZP10" s="103"/>
      <c r="ZQ10" s="103"/>
      <c r="ZR10" s="103"/>
      <c r="ZS10" s="103"/>
      <c r="ZT10" s="103"/>
      <c r="ZU10" s="103"/>
      <c r="ZV10" s="103"/>
      <c r="ZW10" s="103"/>
      <c r="ZX10" s="103"/>
      <c r="ZY10" s="103"/>
      <c r="ZZ10" s="103"/>
      <c r="AAA10" s="103"/>
      <c r="AAB10" s="103"/>
      <c r="AAC10" s="103"/>
      <c r="AAD10" s="103"/>
      <c r="AAE10" s="103"/>
      <c r="AAF10" s="103"/>
      <c r="AAG10" s="103"/>
      <c r="AAH10" s="103"/>
      <c r="AAI10" s="103"/>
      <c r="AAJ10" s="103"/>
      <c r="AAK10" s="103"/>
      <c r="AAL10" s="103"/>
      <c r="AAM10" s="103"/>
      <c r="AAN10" s="103"/>
      <c r="AAO10" s="103"/>
      <c r="AAP10" s="103"/>
      <c r="AAQ10" s="103"/>
      <c r="AAR10" s="103"/>
      <c r="AAS10" s="103"/>
      <c r="AAT10" s="103"/>
      <c r="AAU10" s="103"/>
      <c r="AAV10" s="103"/>
      <c r="AAW10" s="103"/>
      <c r="AAX10" s="103"/>
      <c r="AAY10" s="103"/>
      <c r="AAZ10" s="103"/>
      <c r="ABA10" s="103"/>
      <c r="ABB10" s="103"/>
      <c r="ABC10" s="103"/>
      <c r="ABD10" s="103"/>
      <c r="ABE10" s="103"/>
      <c r="ABF10" s="103"/>
      <c r="ABG10" s="103"/>
      <c r="ABH10" s="103"/>
      <c r="ABI10" s="103"/>
      <c r="ABJ10" s="103"/>
      <c r="ABK10" s="103"/>
      <c r="ABL10" s="103"/>
      <c r="ABM10" s="103"/>
      <c r="ABN10" s="103"/>
      <c r="ABO10" s="103"/>
      <c r="ABP10" s="103"/>
      <c r="ABQ10" s="103"/>
      <c r="ABR10" s="103"/>
      <c r="ABS10" s="103"/>
      <c r="ABT10" s="103"/>
      <c r="ABU10" s="103"/>
      <c r="ABV10" s="103"/>
      <c r="ABW10" s="103"/>
      <c r="ABX10" s="103"/>
      <c r="ABY10" s="103"/>
      <c r="ABZ10" s="103"/>
      <c r="ACA10" s="103"/>
      <c r="ACB10" s="103"/>
      <c r="ACC10" s="103"/>
      <c r="ACD10" s="103"/>
      <c r="ACE10" s="103"/>
      <c r="ACF10" s="103"/>
      <c r="ACG10" s="103"/>
      <c r="ACH10" s="103"/>
      <c r="ACI10" s="103"/>
      <c r="ACJ10" s="103"/>
      <c r="ACK10" s="103"/>
      <c r="ACL10" s="103"/>
      <c r="ACM10" s="103"/>
      <c r="ACN10" s="103"/>
      <c r="ACO10" s="103"/>
      <c r="ACP10" s="103"/>
      <c r="ACQ10" s="103"/>
      <c r="ACR10" s="103"/>
      <c r="ACS10" s="103"/>
      <c r="ACT10" s="103"/>
      <c r="ACU10" s="103"/>
      <c r="ACV10" s="103"/>
      <c r="ACW10" s="103"/>
      <c r="ACX10" s="103"/>
      <c r="ACY10" s="103"/>
      <c r="ACZ10" s="103"/>
      <c r="ADA10" s="103"/>
      <c r="ADB10" s="103"/>
      <c r="ADC10" s="103"/>
      <c r="ADD10" s="103"/>
      <c r="ADE10" s="103"/>
      <c r="ADF10" s="103"/>
      <c r="ADG10" s="103"/>
      <c r="ADH10" s="103"/>
      <c r="ADI10" s="103"/>
      <c r="ADJ10" s="103"/>
      <c r="ADK10" s="103"/>
      <c r="ADL10" s="103"/>
      <c r="ADM10" s="103"/>
      <c r="ADN10" s="103"/>
      <c r="ADO10" s="103"/>
      <c r="ADP10" s="103"/>
      <c r="ADQ10" s="103"/>
      <c r="ADR10" s="103"/>
      <c r="ADS10" s="103"/>
      <c r="ADT10" s="103"/>
      <c r="ADU10" s="103"/>
      <c r="ADV10" s="103"/>
      <c r="ADW10" s="103"/>
      <c r="ADX10" s="103"/>
      <c r="ADY10" s="103"/>
      <c r="ADZ10" s="103"/>
      <c r="AEA10" s="103"/>
      <c r="AEB10" s="103"/>
      <c r="AEC10" s="103"/>
      <c r="AED10" s="103"/>
      <c r="AEE10" s="103"/>
      <c r="AEF10" s="103"/>
      <c r="AEG10" s="103"/>
      <c r="AEH10" s="103"/>
      <c r="AEI10" s="103"/>
      <c r="AEJ10" s="103"/>
      <c r="AEK10" s="103"/>
      <c r="AEL10" s="103"/>
      <c r="AEM10" s="103"/>
      <c r="AEN10" s="103"/>
      <c r="AEO10" s="103"/>
      <c r="AEP10" s="103"/>
      <c r="AEQ10" s="103"/>
      <c r="AER10" s="103"/>
      <c r="AES10" s="103"/>
      <c r="AET10" s="103"/>
      <c r="AEU10" s="103"/>
      <c r="AEV10" s="103"/>
      <c r="AEW10" s="103"/>
      <c r="AEX10" s="103"/>
      <c r="AEY10" s="103"/>
      <c r="AEZ10" s="103"/>
      <c r="AFA10" s="103"/>
      <c r="AFB10" s="103"/>
      <c r="AFC10" s="103"/>
      <c r="AFD10" s="103"/>
      <c r="AFE10" s="103"/>
      <c r="AFF10" s="103"/>
      <c r="AFG10" s="103"/>
      <c r="AFH10" s="103"/>
      <c r="AFI10" s="103"/>
      <c r="AFJ10" s="103"/>
      <c r="AFK10" s="103"/>
      <c r="AFL10" s="103"/>
      <c r="AFM10" s="103"/>
      <c r="AFN10" s="103"/>
      <c r="AFO10" s="103"/>
      <c r="AFP10" s="103"/>
      <c r="AFQ10" s="103"/>
      <c r="AFR10" s="103"/>
      <c r="AFS10" s="103"/>
      <c r="AFT10" s="103"/>
      <c r="AFU10" s="103"/>
      <c r="AFV10" s="103"/>
      <c r="AFW10" s="103"/>
      <c r="AFX10" s="103"/>
      <c r="AFY10" s="103"/>
      <c r="AFZ10" s="103"/>
      <c r="AGA10" s="103"/>
      <c r="AGB10" s="103"/>
      <c r="AGC10" s="103"/>
      <c r="AGD10" s="103"/>
      <c r="AGE10" s="103"/>
      <c r="AGF10" s="103"/>
      <c r="AGG10" s="103"/>
      <c r="AGH10" s="103"/>
      <c r="AGI10" s="103"/>
      <c r="AGJ10" s="103"/>
      <c r="AGK10" s="103"/>
      <c r="AGL10" s="103"/>
      <c r="AGM10" s="103"/>
      <c r="AGN10" s="103"/>
      <c r="AGO10" s="103"/>
      <c r="AGP10" s="103"/>
      <c r="AGQ10" s="103"/>
      <c r="AGR10" s="103"/>
      <c r="AGS10" s="103"/>
      <c r="AGT10" s="103"/>
      <c r="AGU10" s="103"/>
      <c r="AGV10" s="103"/>
      <c r="AGW10" s="103"/>
      <c r="AGX10" s="103"/>
      <c r="AGY10" s="103"/>
      <c r="AGZ10" s="103"/>
      <c r="AHA10" s="103"/>
      <c r="AHB10" s="103"/>
      <c r="AHC10" s="103"/>
      <c r="AHD10" s="103"/>
      <c r="AHE10" s="103"/>
      <c r="AHF10" s="103"/>
      <c r="AHG10" s="103"/>
      <c r="AHH10" s="103"/>
      <c r="AHI10" s="103"/>
      <c r="AHJ10" s="103"/>
      <c r="AHK10" s="103"/>
      <c r="AHL10" s="103"/>
      <c r="AHM10" s="103"/>
      <c r="AHN10" s="103"/>
      <c r="AHO10" s="103"/>
      <c r="AHP10" s="103"/>
      <c r="AHQ10" s="103"/>
      <c r="AHR10" s="103"/>
      <c r="AHS10" s="103"/>
      <c r="AHT10" s="103"/>
      <c r="AHU10" s="103"/>
      <c r="AHV10" s="103"/>
      <c r="AHW10" s="103"/>
      <c r="AHX10" s="103"/>
      <c r="AHY10" s="103"/>
      <c r="AHZ10" s="103"/>
      <c r="AIA10" s="103"/>
      <c r="AIB10" s="103"/>
      <c r="AIC10" s="103"/>
      <c r="AID10" s="103"/>
      <c r="AIE10" s="103"/>
      <c r="AIF10" s="103"/>
      <c r="AIG10" s="103"/>
      <c r="AIH10" s="103"/>
      <c r="AII10" s="103"/>
      <c r="AIJ10" s="103"/>
      <c r="AIK10" s="103"/>
      <c r="AIL10" s="103"/>
      <c r="AIM10" s="103"/>
      <c r="AIN10" s="103"/>
      <c r="AIO10" s="103"/>
      <c r="AIP10" s="103"/>
      <c r="AIQ10" s="103"/>
      <c r="AIR10" s="103"/>
      <c r="AIS10" s="103"/>
      <c r="AIT10" s="103"/>
      <c r="AIU10" s="103"/>
      <c r="AIV10" s="103"/>
      <c r="AIW10" s="103"/>
      <c r="AIX10" s="103"/>
      <c r="AIY10" s="103"/>
      <c r="AIZ10" s="103"/>
      <c r="AJA10" s="103"/>
      <c r="AJB10" s="103"/>
      <c r="AJC10" s="103"/>
      <c r="AJD10" s="103"/>
      <c r="AJE10" s="103"/>
      <c r="AJF10" s="103"/>
      <c r="AJG10" s="103"/>
      <c r="AJH10" s="103"/>
      <c r="AJI10" s="103"/>
      <c r="AJJ10" s="103"/>
      <c r="AJK10" s="103"/>
      <c r="AJL10" s="103"/>
      <c r="AJM10" s="103"/>
      <c r="AJN10" s="103"/>
      <c r="AJO10" s="103"/>
      <c r="AJP10" s="103"/>
      <c r="AJQ10" s="103"/>
      <c r="AJR10" s="103"/>
      <c r="AJS10" s="103"/>
      <c r="AJT10" s="103"/>
      <c r="AJU10" s="103"/>
      <c r="AJV10" s="103"/>
      <c r="AJW10" s="103"/>
      <c r="AJX10" s="103"/>
      <c r="AJY10" s="103"/>
      <c r="AJZ10" s="103"/>
      <c r="AKA10" s="103"/>
      <c r="AKB10" s="103"/>
      <c r="AKC10" s="103"/>
      <c r="AKD10" s="103"/>
      <c r="AKE10" s="103"/>
      <c r="AKF10" s="103"/>
      <c r="AKG10" s="103"/>
      <c r="AKH10" s="103"/>
      <c r="AKI10" s="103"/>
      <c r="AKJ10" s="103"/>
      <c r="AKK10" s="103"/>
      <c r="AKL10" s="103"/>
      <c r="AKM10" s="103"/>
      <c r="AKN10" s="103"/>
      <c r="AKO10" s="103"/>
      <c r="AKP10" s="103"/>
      <c r="AKQ10" s="103"/>
      <c r="AKR10" s="103"/>
      <c r="AKS10" s="103"/>
      <c r="AKT10" s="103"/>
      <c r="AKU10" s="103"/>
      <c r="AKV10" s="103"/>
      <c r="AKW10" s="103"/>
      <c r="AKX10" s="103"/>
      <c r="AKY10" s="103"/>
      <c r="AKZ10" s="103"/>
      <c r="ALA10" s="103"/>
      <c r="ALB10" s="103"/>
      <c r="ALC10" s="103"/>
      <c r="ALD10" s="103"/>
      <c r="ALE10" s="103"/>
      <c r="ALF10" s="103"/>
      <c r="ALG10" s="103"/>
      <c r="ALH10" s="103"/>
      <c r="ALI10" s="103"/>
      <c r="ALJ10" s="103"/>
      <c r="ALK10" s="103"/>
      <c r="ALL10" s="103"/>
      <c r="ALM10" s="103"/>
      <c r="ALN10" s="103"/>
      <c r="ALO10" s="103"/>
      <c r="ALP10" s="103"/>
      <c r="ALQ10" s="103"/>
      <c r="ALR10" s="103"/>
      <c r="ALS10" s="103"/>
      <c r="ALT10" s="103"/>
      <c r="ALU10" s="103"/>
      <c r="ALV10" s="103"/>
      <c r="ALW10" s="103"/>
      <c r="ALX10" s="103"/>
      <c r="ALY10" s="103"/>
      <c r="ALZ10" s="103"/>
      <c r="AMA10" s="103"/>
      <c r="AMB10" s="103"/>
      <c r="AMC10" s="103"/>
      <c r="AMD10" s="103"/>
      <c r="AME10" s="103"/>
      <c r="AMF10" s="103"/>
      <c r="AMG10" s="103"/>
      <c r="AMH10" s="103"/>
      <c r="AMI10" s="103"/>
      <c r="AMJ10" s="103"/>
    </row>
    <row r="11" spans="1:1024" s="104" customFormat="1" ht="35.65" customHeight="1">
      <c r="A11" s="151"/>
      <c r="B11" s="151"/>
      <c r="C11" s="134"/>
      <c r="D11" s="151"/>
      <c r="E11" s="44" t="s">
        <v>7</v>
      </c>
      <c r="F11" s="44" t="s">
        <v>8</v>
      </c>
      <c r="G11" s="44" t="s">
        <v>9</v>
      </c>
      <c r="H11" s="44" t="s">
        <v>10</v>
      </c>
      <c r="I11" s="44" t="s">
        <v>11</v>
      </c>
      <c r="J11" s="44" t="s">
        <v>12</v>
      </c>
      <c r="K11" s="44" t="s">
        <v>13</v>
      </c>
      <c r="L11" s="158"/>
      <c r="M11" s="141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103"/>
      <c r="BR11" s="103"/>
      <c r="BS11" s="103"/>
      <c r="BT11" s="103"/>
      <c r="BU11" s="103"/>
      <c r="BV11" s="103"/>
      <c r="BW11" s="103"/>
      <c r="BX11" s="103"/>
      <c r="BY11" s="103"/>
      <c r="BZ11" s="103"/>
      <c r="CA11" s="103"/>
      <c r="CB11" s="103"/>
      <c r="CC11" s="103"/>
      <c r="CD11" s="103"/>
      <c r="CE11" s="103"/>
      <c r="CF11" s="103"/>
      <c r="CG11" s="103"/>
      <c r="CH11" s="103"/>
      <c r="CI11" s="103"/>
      <c r="CJ11" s="103"/>
      <c r="CK11" s="103"/>
      <c r="CL11" s="103"/>
      <c r="CM11" s="103"/>
      <c r="CN11" s="103"/>
      <c r="CO11" s="103"/>
      <c r="CP11" s="103"/>
      <c r="CQ11" s="103"/>
      <c r="CR11" s="103"/>
      <c r="CS11" s="103"/>
      <c r="CT11" s="103"/>
      <c r="CU11" s="103"/>
      <c r="CV11" s="103"/>
      <c r="CW11" s="103"/>
      <c r="CX11" s="103"/>
      <c r="CY11" s="103"/>
      <c r="CZ11" s="103"/>
      <c r="DA11" s="103"/>
      <c r="DB11" s="103"/>
      <c r="DC11" s="103"/>
      <c r="DD11" s="103"/>
      <c r="DE11" s="103"/>
      <c r="DF11" s="103"/>
      <c r="DG11" s="103"/>
      <c r="DH11" s="103"/>
      <c r="DI11" s="103"/>
      <c r="DJ11" s="103"/>
      <c r="DK11" s="103"/>
      <c r="DL11" s="103"/>
      <c r="DM11" s="103"/>
      <c r="DN11" s="103"/>
      <c r="DO11" s="103"/>
      <c r="DP11" s="103"/>
      <c r="DQ11" s="103"/>
      <c r="DR11" s="103"/>
      <c r="DS11" s="103"/>
      <c r="DT11" s="103"/>
      <c r="DU11" s="103"/>
      <c r="DV11" s="103"/>
      <c r="DW11" s="103"/>
      <c r="DX11" s="103"/>
      <c r="DY11" s="103"/>
      <c r="DZ11" s="103"/>
      <c r="EA11" s="103"/>
      <c r="EB11" s="103"/>
      <c r="EC11" s="103"/>
      <c r="ED11" s="103"/>
      <c r="EE11" s="103"/>
      <c r="EF11" s="103"/>
      <c r="EG11" s="103"/>
      <c r="EH11" s="103"/>
      <c r="EI11" s="103"/>
      <c r="EJ11" s="103"/>
      <c r="EK11" s="103"/>
      <c r="EL11" s="103"/>
      <c r="EM11" s="103"/>
      <c r="EN11" s="103"/>
      <c r="EO11" s="103"/>
      <c r="EP11" s="103"/>
      <c r="EQ11" s="103"/>
      <c r="ER11" s="103"/>
      <c r="ES11" s="103"/>
      <c r="ET11" s="103"/>
      <c r="EU11" s="103"/>
      <c r="EV11" s="103"/>
      <c r="EW11" s="103"/>
      <c r="EX11" s="103"/>
      <c r="EY11" s="103"/>
      <c r="EZ11" s="103"/>
      <c r="FA11" s="103"/>
      <c r="FB11" s="103"/>
      <c r="FC11" s="103"/>
      <c r="FD11" s="103"/>
      <c r="FE11" s="103"/>
      <c r="FF11" s="103"/>
      <c r="FG11" s="103"/>
      <c r="FH11" s="103"/>
      <c r="FI11" s="103"/>
      <c r="FJ11" s="103"/>
      <c r="FK11" s="103"/>
      <c r="FL11" s="103"/>
      <c r="FM11" s="103"/>
      <c r="FN11" s="103"/>
      <c r="FO11" s="103"/>
      <c r="FP11" s="103"/>
      <c r="FQ11" s="103"/>
      <c r="FR11" s="103"/>
      <c r="FS11" s="103"/>
      <c r="FT11" s="103"/>
      <c r="FU11" s="103"/>
      <c r="FV11" s="103"/>
      <c r="FW11" s="103"/>
      <c r="FX11" s="103"/>
      <c r="FY11" s="103"/>
      <c r="FZ11" s="103"/>
      <c r="GA11" s="103"/>
      <c r="GB11" s="103"/>
      <c r="GC11" s="103"/>
      <c r="GD11" s="103"/>
      <c r="GE11" s="103"/>
      <c r="GF11" s="103"/>
      <c r="GG11" s="103"/>
      <c r="GH11" s="103"/>
      <c r="GI11" s="103"/>
      <c r="GJ11" s="103"/>
      <c r="GK11" s="103"/>
      <c r="GL11" s="103"/>
      <c r="GM11" s="103"/>
      <c r="GN11" s="103"/>
      <c r="GO11" s="103"/>
      <c r="GP11" s="103"/>
      <c r="GQ11" s="103"/>
      <c r="GR11" s="103"/>
      <c r="GS11" s="103"/>
      <c r="GT11" s="103"/>
      <c r="GU11" s="103"/>
      <c r="GV11" s="103"/>
      <c r="GW11" s="103"/>
      <c r="GX11" s="103"/>
      <c r="GY11" s="103"/>
      <c r="GZ11" s="103"/>
      <c r="HA11" s="103"/>
      <c r="HB11" s="103"/>
      <c r="HC11" s="103"/>
      <c r="HD11" s="103"/>
      <c r="HE11" s="103"/>
      <c r="HF11" s="103"/>
      <c r="HG11" s="103"/>
      <c r="HH11" s="103"/>
      <c r="HI11" s="103"/>
      <c r="HJ11" s="103"/>
      <c r="HK11" s="103"/>
      <c r="HL11" s="103"/>
      <c r="HM11" s="103"/>
      <c r="HN11" s="103"/>
      <c r="HO11" s="103"/>
      <c r="HP11" s="103"/>
      <c r="HQ11" s="103"/>
      <c r="HR11" s="103"/>
      <c r="HS11" s="103"/>
      <c r="HT11" s="103"/>
      <c r="HU11" s="103"/>
      <c r="HV11" s="103"/>
      <c r="HW11" s="103"/>
      <c r="HX11" s="103"/>
      <c r="HY11" s="103"/>
      <c r="HZ11" s="103"/>
      <c r="IA11" s="103"/>
      <c r="IB11" s="103"/>
      <c r="IC11" s="103"/>
      <c r="ID11" s="103"/>
      <c r="IE11" s="103"/>
      <c r="IF11" s="103"/>
      <c r="IG11" s="103"/>
      <c r="IH11" s="103"/>
      <c r="II11" s="103"/>
      <c r="IJ11" s="103"/>
      <c r="IK11" s="103"/>
      <c r="IL11" s="103"/>
      <c r="IM11" s="103"/>
      <c r="IN11" s="103"/>
      <c r="IO11" s="103"/>
      <c r="IP11" s="103"/>
      <c r="IQ11" s="103"/>
      <c r="IR11" s="103"/>
      <c r="IS11" s="103"/>
      <c r="IT11" s="103"/>
      <c r="IU11" s="103"/>
      <c r="IV11" s="103"/>
      <c r="IW11" s="103"/>
      <c r="IX11" s="103"/>
      <c r="IY11" s="103"/>
      <c r="IZ11" s="103"/>
      <c r="JA11" s="103"/>
      <c r="JB11" s="103"/>
      <c r="JC11" s="103"/>
      <c r="JD11" s="103"/>
      <c r="JE11" s="103"/>
      <c r="JF11" s="103"/>
      <c r="JG11" s="103"/>
      <c r="JH11" s="103"/>
      <c r="JI11" s="103"/>
      <c r="JJ11" s="103"/>
      <c r="JK11" s="103"/>
      <c r="JL11" s="103"/>
      <c r="JM11" s="103"/>
      <c r="JN11" s="103"/>
      <c r="JO11" s="103"/>
      <c r="JP11" s="103"/>
      <c r="JQ11" s="103"/>
      <c r="JR11" s="103"/>
      <c r="JS11" s="103"/>
      <c r="JT11" s="103"/>
      <c r="JU11" s="103"/>
      <c r="JV11" s="103"/>
      <c r="JW11" s="103"/>
      <c r="JX11" s="103"/>
      <c r="JY11" s="103"/>
      <c r="JZ11" s="103"/>
      <c r="KA11" s="103"/>
      <c r="KB11" s="103"/>
      <c r="KC11" s="103"/>
      <c r="KD11" s="103"/>
      <c r="KE11" s="103"/>
      <c r="KF11" s="103"/>
      <c r="KG11" s="103"/>
      <c r="KH11" s="103"/>
      <c r="KI11" s="103"/>
      <c r="KJ11" s="103"/>
      <c r="KK11" s="103"/>
      <c r="KL11" s="103"/>
      <c r="KM11" s="103"/>
      <c r="KN11" s="103"/>
      <c r="KO11" s="103"/>
      <c r="KP11" s="103"/>
      <c r="KQ11" s="103"/>
      <c r="KR11" s="103"/>
      <c r="KS11" s="103"/>
      <c r="KT11" s="103"/>
      <c r="KU11" s="103"/>
      <c r="KV11" s="103"/>
      <c r="KW11" s="103"/>
      <c r="KX11" s="103"/>
      <c r="KY11" s="103"/>
      <c r="KZ11" s="103"/>
      <c r="LA11" s="103"/>
      <c r="LB11" s="103"/>
      <c r="LC11" s="103"/>
      <c r="LD11" s="103"/>
      <c r="LE11" s="103"/>
      <c r="LF11" s="103"/>
      <c r="LG11" s="103"/>
      <c r="LH11" s="103"/>
      <c r="LI11" s="103"/>
      <c r="LJ11" s="103"/>
      <c r="LK11" s="103"/>
      <c r="LL11" s="103"/>
      <c r="LM11" s="103"/>
      <c r="LN11" s="103"/>
      <c r="LO11" s="103"/>
      <c r="LP11" s="103"/>
      <c r="LQ11" s="103"/>
      <c r="LR11" s="103"/>
      <c r="LS11" s="103"/>
      <c r="LT11" s="103"/>
      <c r="LU11" s="103"/>
      <c r="LV11" s="103"/>
      <c r="LW11" s="103"/>
      <c r="LX11" s="103"/>
      <c r="LY11" s="103"/>
      <c r="LZ11" s="103"/>
      <c r="MA11" s="103"/>
      <c r="MB11" s="103"/>
      <c r="MC11" s="103"/>
      <c r="MD11" s="103"/>
      <c r="ME11" s="103"/>
      <c r="MF11" s="103"/>
      <c r="MG11" s="103"/>
      <c r="MH11" s="103"/>
      <c r="MI11" s="103"/>
      <c r="MJ11" s="103"/>
      <c r="MK11" s="103"/>
      <c r="ML11" s="103"/>
      <c r="MM11" s="103"/>
      <c r="MN11" s="103"/>
      <c r="MO11" s="103"/>
      <c r="MP11" s="103"/>
      <c r="MQ11" s="103"/>
      <c r="MR11" s="103"/>
      <c r="MS11" s="103"/>
      <c r="MT11" s="103"/>
      <c r="MU11" s="103"/>
      <c r="MV11" s="103"/>
      <c r="MW11" s="103"/>
      <c r="MX11" s="103"/>
      <c r="MY11" s="103"/>
      <c r="MZ11" s="103"/>
      <c r="NA11" s="103"/>
      <c r="NB11" s="103"/>
      <c r="NC11" s="103"/>
      <c r="ND11" s="103"/>
      <c r="NE11" s="103"/>
      <c r="NF11" s="103"/>
      <c r="NG11" s="103"/>
      <c r="NH11" s="103"/>
      <c r="NI11" s="103"/>
      <c r="NJ11" s="103"/>
      <c r="NK11" s="103"/>
      <c r="NL11" s="103"/>
      <c r="NM11" s="103"/>
      <c r="NN11" s="103"/>
      <c r="NO11" s="103"/>
      <c r="NP11" s="103"/>
      <c r="NQ11" s="103"/>
      <c r="NR11" s="103"/>
      <c r="NS11" s="103"/>
      <c r="NT11" s="103"/>
      <c r="NU11" s="103"/>
      <c r="NV11" s="103"/>
      <c r="NW11" s="103"/>
      <c r="NX11" s="103"/>
      <c r="NY11" s="103"/>
      <c r="NZ11" s="103"/>
      <c r="OA11" s="103"/>
      <c r="OB11" s="103"/>
      <c r="OC11" s="103"/>
      <c r="OD11" s="103"/>
      <c r="OE11" s="103"/>
      <c r="OF11" s="103"/>
      <c r="OG11" s="103"/>
      <c r="OH11" s="103"/>
      <c r="OI11" s="103"/>
      <c r="OJ11" s="103"/>
      <c r="OK11" s="103"/>
      <c r="OL11" s="103"/>
      <c r="OM11" s="103"/>
      <c r="ON11" s="103"/>
      <c r="OO11" s="103"/>
      <c r="OP11" s="103"/>
      <c r="OQ11" s="103"/>
      <c r="OR11" s="103"/>
      <c r="OS11" s="103"/>
      <c r="OT11" s="103"/>
      <c r="OU11" s="103"/>
      <c r="OV11" s="103"/>
      <c r="OW11" s="103"/>
      <c r="OX11" s="103"/>
      <c r="OY11" s="103"/>
      <c r="OZ11" s="103"/>
      <c r="PA11" s="103"/>
      <c r="PB11" s="103"/>
      <c r="PC11" s="103"/>
      <c r="PD11" s="103"/>
      <c r="PE11" s="103"/>
      <c r="PF11" s="103"/>
      <c r="PG11" s="103"/>
      <c r="PH11" s="103"/>
      <c r="PI11" s="103"/>
      <c r="PJ11" s="103"/>
      <c r="PK11" s="103"/>
      <c r="PL11" s="103"/>
      <c r="PM11" s="103"/>
      <c r="PN11" s="103"/>
      <c r="PO11" s="103"/>
      <c r="PP11" s="103"/>
      <c r="PQ11" s="103"/>
      <c r="PR11" s="103"/>
      <c r="PS11" s="103"/>
      <c r="PT11" s="103"/>
      <c r="PU11" s="103"/>
      <c r="PV11" s="103"/>
      <c r="PW11" s="103"/>
      <c r="PX11" s="103"/>
      <c r="PY11" s="103"/>
      <c r="PZ11" s="103"/>
      <c r="QA11" s="103"/>
      <c r="QB11" s="103"/>
      <c r="QC11" s="103"/>
      <c r="QD11" s="103"/>
      <c r="QE11" s="103"/>
      <c r="QF11" s="103"/>
      <c r="QG11" s="103"/>
      <c r="QH11" s="103"/>
      <c r="QI11" s="103"/>
      <c r="QJ11" s="103"/>
      <c r="QK11" s="103"/>
      <c r="QL11" s="103"/>
      <c r="QM11" s="103"/>
      <c r="QN11" s="103"/>
      <c r="QO11" s="103"/>
      <c r="QP11" s="103"/>
      <c r="QQ11" s="103"/>
      <c r="QR11" s="103"/>
      <c r="QS11" s="103"/>
      <c r="QT11" s="103"/>
      <c r="QU11" s="103"/>
      <c r="QV11" s="103"/>
      <c r="QW11" s="103"/>
      <c r="QX11" s="103"/>
      <c r="QY11" s="103"/>
      <c r="QZ11" s="103"/>
      <c r="RA11" s="103"/>
      <c r="RB11" s="103"/>
      <c r="RC11" s="103"/>
      <c r="RD11" s="103"/>
      <c r="RE11" s="103"/>
      <c r="RF11" s="103"/>
      <c r="RG11" s="103"/>
      <c r="RH11" s="103"/>
      <c r="RI11" s="103"/>
      <c r="RJ11" s="103"/>
      <c r="RK11" s="103"/>
      <c r="RL11" s="103"/>
      <c r="RM11" s="103"/>
      <c r="RN11" s="103"/>
      <c r="RO11" s="103"/>
      <c r="RP11" s="103"/>
      <c r="RQ11" s="103"/>
      <c r="RR11" s="103"/>
      <c r="RS11" s="103"/>
      <c r="RT11" s="103"/>
      <c r="RU11" s="103"/>
      <c r="RV11" s="103"/>
      <c r="RW11" s="103"/>
      <c r="RX11" s="103"/>
      <c r="RY11" s="103"/>
      <c r="RZ11" s="103"/>
      <c r="SA11" s="103"/>
      <c r="SB11" s="103"/>
      <c r="SC11" s="103"/>
      <c r="SD11" s="103"/>
      <c r="SE11" s="103"/>
      <c r="SF11" s="103"/>
      <c r="SG11" s="103"/>
      <c r="SH11" s="103"/>
      <c r="SI11" s="103"/>
      <c r="SJ11" s="103"/>
      <c r="SK11" s="103"/>
      <c r="SL11" s="103"/>
      <c r="SM11" s="103"/>
      <c r="SN11" s="103"/>
      <c r="SO11" s="103"/>
      <c r="SP11" s="103"/>
      <c r="SQ11" s="103"/>
      <c r="SR11" s="103"/>
      <c r="SS11" s="103"/>
      <c r="ST11" s="103"/>
      <c r="SU11" s="103"/>
      <c r="SV11" s="103"/>
      <c r="SW11" s="103"/>
      <c r="SX11" s="103"/>
      <c r="SY11" s="103"/>
      <c r="SZ11" s="103"/>
      <c r="TA11" s="103"/>
      <c r="TB11" s="103"/>
      <c r="TC11" s="103"/>
      <c r="TD11" s="103"/>
      <c r="TE11" s="103"/>
      <c r="TF11" s="103"/>
      <c r="TG11" s="103"/>
      <c r="TH11" s="103"/>
      <c r="TI11" s="103"/>
      <c r="TJ11" s="103"/>
      <c r="TK11" s="103"/>
      <c r="TL11" s="103"/>
      <c r="TM11" s="103"/>
      <c r="TN11" s="103"/>
      <c r="TO11" s="103"/>
      <c r="TP11" s="103"/>
      <c r="TQ11" s="103"/>
      <c r="TR11" s="103"/>
      <c r="TS11" s="103"/>
      <c r="TT11" s="103"/>
      <c r="TU11" s="103"/>
      <c r="TV11" s="103"/>
      <c r="TW11" s="103"/>
      <c r="TX11" s="103"/>
      <c r="TY11" s="103"/>
      <c r="TZ11" s="103"/>
      <c r="UA11" s="103"/>
      <c r="UB11" s="103"/>
      <c r="UC11" s="103"/>
      <c r="UD11" s="103"/>
      <c r="UE11" s="103"/>
      <c r="UF11" s="103"/>
      <c r="UG11" s="103"/>
      <c r="UH11" s="103"/>
      <c r="UI11" s="103"/>
      <c r="UJ11" s="103"/>
      <c r="UK11" s="103"/>
      <c r="UL11" s="103"/>
      <c r="UM11" s="103"/>
      <c r="UN11" s="103"/>
      <c r="UO11" s="103"/>
      <c r="UP11" s="103"/>
      <c r="UQ11" s="103"/>
      <c r="UR11" s="103"/>
      <c r="US11" s="103"/>
      <c r="UT11" s="103"/>
      <c r="UU11" s="103"/>
      <c r="UV11" s="103"/>
      <c r="UW11" s="103"/>
      <c r="UX11" s="103"/>
      <c r="UY11" s="103"/>
      <c r="UZ11" s="103"/>
      <c r="VA11" s="103"/>
      <c r="VB11" s="103"/>
      <c r="VC11" s="103"/>
      <c r="VD11" s="103"/>
      <c r="VE11" s="103"/>
      <c r="VF11" s="103"/>
      <c r="VG11" s="103"/>
      <c r="VH11" s="103"/>
      <c r="VI11" s="103"/>
      <c r="VJ11" s="103"/>
      <c r="VK11" s="103"/>
      <c r="VL11" s="103"/>
      <c r="VM11" s="103"/>
      <c r="VN11" s="103"/>
      <c r="VO11" s="103"/>
      <c r="VP11" s="103"/>
      <c r="VQ11" s="103"/>
      <c r="VR11" s="103"/>
      <c r="VS11" s="103"/>
      <c r="VT11" s="103"/>
      <c r="VU11" s="103"/>
      <c r="VV11" s="103"/>
      <c r="VW11" s="103"/>
      <c r="VX11" s="103"/>
      <c r="VY11" s="103"/>
      <c r="VZ11" s="103"/>
      <c r="WA11" s="103"/>
      <c r="WB11" s="103"/>
      <c r="WC11" s="103"/>
      <c r="WD11" s="103"/>
      <c r="WE11" s="103"/>
      <c r="WF11" s="103"/>
      <c r="WG11" s="103"/>
      <c r="WH11" s="103"/>
      <c r="WI11" s="103"/>
      <c r="WJ11" s="103"/>
      <c r="WK11" s="103"/>
      <c r="WL11" s="103"/>
      <c r="WM11" s="103"/>
      <c r="WN11" s="103"/>
      <c r="WO11" s="103"/>
      <c r="WP11" s="103"/>
      <c r="WQ11" s="103"/>
      <c r="WR11" s="103"/>
      <c r="WS11" s="103"/>
      <c r="WT11" s="103"/>
      <c r="WU11" s="103"/>
      <c r="WV11" s="103"/>
      <c r="WW11" s="103"/>
      <c r="WX11" s="103"/>
      <c r="WY11" s="103"/>
      <c r="WZ11" s="103"/>
      <c r="XA11" s="103"/>
      <c r="XB11" s="103"/>
      <c r="XC11" s="103"/>
      <c r="XD11" s="103"/>
      <c r="XE11" s="103"/>
      <c r="XF11" s="103"/>
      <c r="XG11" s="103"/>
      <c r="XH11" s="103"/>
      <c r="XI11" s="103"/>
      <c r="XJ11" s="103"/>
      <c r="XK11" s="103"/>
      <c r="XL11" s="103"/>
      <c r="XM11" s="103"/>
      <c r="XN11" s="103"/>
      <c r="XO11" s="103"/>
      <c r="XP11" s="103"/>
      <c r="XQ11" s="103"/>
      <c r="XR11" s="103"/>
      <c r="XS11" s="103"/>
      <c r="XT11" s="103"/>
      <c r="XU11" s="103"/>
      <c r="XV11" s="103"/>
      <c r="XW11" s="103"/>
      <c r="XX11" s="103"/>
      <c r="XY11" s="103"/>
      <c r="XZ11" s="103"/>
      <c r="YA11" s="103"/>
      <c r="YB11" s="103"/>
      <c r="YC11" s="103"/>
      <c r="YD11" s="103"/>
      <c r="YE11" s="103"/>
      <c r="YF11" s="103"/>
      <c r="YG11" s="103"/>
      <c r="YH11" s="103"/>
      <c r="YI11" s="103"/>
      <c r="YJ11" s="103"/>
      <c r="YK11" s="103"/>
      <c r="YL11" s="103"/>
      <c r="YM11" s="103"/>
      <c r="YN11" s="103"/>
      <c r="YO11" s="103"/>
      <c r="YP11" s="103"/>
      <c r="YQ11" s="103"/>
      <c r="YR11" s="103"/>
      <c r="YS11" s="103"/>
      <c r="YT11" s="103"/>
      <c r="YU11" s="103"/>
      <c r="YV11" s="103"/>
      <c r="YW11" s="103"/>
      <c r="YX11" s="103"/>
      <c r="YY11" s="103"/>
      <c r="YZ11" s="103"/>
      <c r="ZA11" s="103"/>
      <c r="ZB11" s="103"/>
      <c r="ZC11" s="103"/>
      <c r="ZD11" s="103"/>
      <c r="ZE11" s="103"/>
      <c r="ZF11" s="103"/>
      <c r="ZG11" s="103"/>
      <c r="ZH11" s="103"/>
      <c r="ZI11" s="103"/>
      <c r="ZJ11" s="103"/>
      <c r="ZK11" s="103"/>
      <c r="ZL11" s="103"/>
      <c r="ZM11" s="103"/>
      <c r="ZN11" s="103"/>
      <c r="ZO11" s="103"/>
      <c r="ZP11" s="103"/>
      <c r="ZQ11" s="103"/>
      <c r="ZR11" s="103"/>
      <c r="ZS11" s="103"/>
      <c r="ZT11" s="103"/>
      <c r="ZU11" s="103"/>
      <c r="ZV11" s="103"/>
      <c r="ZW11" s="103"/>
      <c r="ZX11" s="103"/>
      <c r="ZY11" s="103"/>
      <c r="ZZ11" s="103"/>
      <c r="AAA11" s="103"/>
      <c r="AAB11" s="103"/>
      <c r="AAC11" s="103"/>
      <c r="AAD11" s="103"/>
      <c r="AAE11" s="103"/>
      <c r="AAF11" s="103"/>
      <c r="AAG11" s="103"/>
      <c r="AAH11" s="103"/>
      <c r="AAI11" s="103"/>
      <c r="AAJ11" s="103"/>
      <c r="AAK11" s="103"/>
      <c r="AAL11" s="103"/>
      <c r="AAM11" s="103"/>
      <c r="AAN11" s="103"/>
      <c r="AAO11" s="103"/>
      <c r="AAP11" s="103"/>
      <c r="AAQ11" s="103"/>
      <c r="AAR11" s="103"/>
      <c r="AAS11" s="103"/>
      <c r="AAT11" s="103"/>
      <c r="AAU11" s="103"/>
      <c r="AAV11" s="103"/>
      <c r="AAW11" s="103"/>
      <c r="AAX11" s="103"/>
      <c r="AAY11" s="103"/>
      <c r="AAZ11" s="103"/>
      <c r="ABA11" s="103"/>
      <c r="ABB11" s="103"/>
      <c r="ABC11" s="103"/>
      <c r="ABD11" s="103"/>
      <c r="ABE11" s="103"/>
      <c r="ABF11" s="103"/>
      <c r="ABG11" s="103"/>
      <c r="ABH11" s="103"/>
      <c r="ABI11" s="103"/>
      <c r="ABJ11" s="103"/>
      <c r="ABK11" s="103"/>
      <c r="ABL11" s="103"/>
      <c r="ABM11" s="103"/>
      <c r="ABN11" s="103"/>
      <c r="ABO11" s="103"/>
      <c r="ABP11" s="103"/>
      <c r="ABQ11" s="103"/>
      <c r="ABR11" s="103"/>
      <c r="ABS11" s="103"/>
      <c r="ABT11" s="103"/>
      <c r="ABU11" s="103"/>
      <c r="ABV11" s="103"/>
      <c r="ABW11" s="103"/>
      <c r="ABX11" s="103"/>
      <c r="ABY11" s="103"/>
      <c r="ABZ11" s="103"/>
      <c r="ACA11" s="103"/>
      <c r="ACB11" s="103"/>
      <c r="ACC11" s="103"/>
      <c r="ACD11" s="103"/>
      <c r="ACE11" s="103"/>
      <c r="ACF11" s="103"/>
      <c r="ACG11" s="103"/>
      <c r="ACH11" s="103"/>
      <c r="ACI11" s="103"/>
      <c r="ACJ11" s="103"/>
      <c r="ACK11" s="103"/>
      <c r="ACL11" s="103"/>
      <c r="ACM11" s="103"/>
      <c r="ACN11" s="103"/>
      <c r="ACO11" s="103"/>
      <c r="ACP11" s="103"/>
      <c r="ACQ11" s="103"/>
      <c r="ACR11" s="103"/>
      <c r="ACS11" s="103"/>
      <c r="ACT11" s="103"/>
      <c r="ACU11" s="103"/>
      <c r="ACV11" s="103"/>
      <c r="ACW11" s="103"/>
      <c r="ACX11" s="103"/>
      <c r="ACY11" s="103"/>
      <c r="ACZ11" s="103"/>
      <c r="ADA11" s="103"/>
      <c r="ADB11" s="103"/>
      <c r="ADC11" s="103"/>
      <c r="ADD11" s="103"/>
      <c r="ADE11" s="103"/>
      <c r="ADF11" s="103"/>
      <c r="ADG11" s="103"/>
      <c r="ADH11" s="103"/>
      <c r="ADI11" s="103"/>
      <c r="ADJ11" s="103"/>
      <c r="ADK11" s="103"/>
      <c r="ADL11" s="103"/>
      <c r="ADM11" s="103"/>
      <c r="ADN11" s="103"/>
      <c r="ADO11" s="103"/>
      <c r="ADP11" s="103"/>
      <c r="ADQ11" s="103"/>
      <c r="ADR11" s="103"/>
      <c r="ADS11" s="103"/>
      <c r="ADT11" s="103"/>
      <c r="ADU11" s="103"/>
      <c r="ADV11" s="103"/>
      <c r="ADW11" s="103"/>
      <c r="ADX11" s="103"/>
      <c r="ADY11" s="103"/>
      <c r="ADZ11" s="103"/>
      <c r="AEA11" s="103"/>
      <c r="AEB11" s="103"/>
      <c r="AEC11" s="103"/>
      <c r="AED11" s="103"/>
      <c r="AEE11" s="103"/>
      <c r="AEF11" s="103"/>
      <c r="AEG11" s="103"/>
      <c r="AEH11" s="103"/>
      <c r="AEI11" s="103"/>
      <c r="AEJ11" s="103"/>
      <c r="AEK11" s="103"/>
      <c r="AEL11" s="103"/>
      <c r="AEM11" s="103"/>
      <c r="AEN11" s="103"/>
      <c r="AEO11" s="103"/>
      <c r="AEP11" s="103"/>
      <c r="AEQ11" s="103"/>
      <c r="AER11" s="103"/>
      <c r="AES11" s="103"/>
      <c r="AET11" s="103"/>
      <c r="AEU11" s="103"/>
      <c r="AEV11" s="103"/>
      <c r="AEW11" s="103"/>
      <c r="AEX11" s="103"/>
      <c r="AEY11" s="103"/>
      <c r="AEZ11" s="103"/>
      <c r="AFA11" s="103"/>
      <c r="AFB11" s="103"/>
      <c r="AFC11" s="103"/>
      <c r="AFD11" s="103"/>
      <c r="AFE11" s="103"/>
      <c r="AFF11" s="103"/>
      <c r="AFG11" s="103"/>
      <c r="AFH11" s="103"/>
      <c r="AFI11" s="103"/>
      <c r="AFJ11" s="103"/>
      <c r="AFK11" s="103"/>
      <c r="AFL11" s="103"/>
      <c r="AFM11" s="103"/>
      <c r="AFN11" s="103"/>
      <c r="AFO11" s="103"/>
      <c r="AFP11" s="103"/>
      <c r="AFQ11" s="103"/>
      <c r="AFR11" s="103"/>
      <c r="AFS11" s="103"/>
      <c r="AFT11" s="103"/>
      <c r="AFU11" s="103"/>
      <c r="AFV11" s="103"/>
      <c r="AFW11" s="103"/>
      <c r="AFX11" s="103"/>
      <c r="AFY11" s="103"/>
      <c r="AFZ11" s="103"/>
      <c r="AGA11" s="103"/>
      <c r="AGB11" s="103"/>
      <c r="AGC11" s="103"/>
      <c r="AGD11" s="103"/>
      <c r="AGE11" s="103"/>
      <c r="AGF11" s="103"/>
      <c r="AGG11" s="103"/>
      <c r="AGH11" s="103"/>
      <c r="AGI11" s="103"/>
      <c r="AGJ11" s="103"/>
      <c r="AGK11" s="103"/>
      <c r="AGL11" s="103"/>
      <c r="AGM11" s="103"/>
      <c r="AGN11" s="103"/>
      <c r="AGO11" s="103"/>
      <c r="AGP11" s="103"/>
      <c r="AGQ11" s="103"/>
      <c r="AGR11" s="103"/>
      <c r="AGS11" s="103"/>
      <c r="AGT11" s="103"/>
      <c r="AGU11" s="103"/>
      <c r="AGV11" s="103"/>
      <c r="AGW11" s="103"/>
      <c r="AGX11" s="103"/>
      <c r="AGY11" s="103"/>
      <c r="AGZ11" s="103"/>
      <c r="AHA11" s="103"/>
      <c r="AHB11" s="103"/>
      <c r="AHC11" s="103"/>
      <c r="AHD11" s="103"/>
      <c r="AHE11" s="103"/>
      <c r="AHF11" s="103"/>
      <c r="AHG11" s="103"/>
      <c r="AHH11" s="103"/>
      <c r="AHI11" s="103"/>
      <c r="AHJ11" s="103"/>
      <c r="AHK11" s="103"/>
      <c r="AHL11" s="103"/>
      <c r="AHM11" s="103"/>
      <c r="AHN11" s="103"/>
      <c r="AHO11" s="103"/>
      <c r="AHP11" s="103"/>
      <c r="AHQ11" s="103"/>
      <c r="AHR11" s="103"/>
      <c r="AHS11" s="103"/>
      <c r="AHT11" s="103"/>
      <c r="AHU11" s="103"/>
      <c r="AHV11" s="103"/>
      <c r="AHW11" s="103"/>
      <c r="AHX11" s="103"/>
      <c r="AHY11" s="103"/>
      <c r="AHZ11" s="103"/>
      <c r="AIA11" s="103"/>
      <c r="AIB11" s="103"/>
      <c r="AIC11" s="103"/>
      <c r="AID11" s="103"/>
      <c r="AIE11" s="103"/>
      <c r="AIF11" s="103"/>
      <c r="AIG11" s="103"/>
      <c r="AIH11" s="103"/>
      <c r="AII11" s="103"/>
      <c r="AIJ11" s="103"/>
      <c r="AIK11" s="103"/>
      <c r="AIL11" s="103"/>
      <c r="AIM11" s="103"/>
      <c r="AIN11" s="103"/>
      <c r="AIO11" s="103"/>
      <c r="AIP11" s="103"/>
      <c r="AIQ11" s="103"/>
      <c r="AIR11" s="103"/>
      <c r="AIS11" s="103"/>
      <c r="AIT11" s="103"/>
      <c r="AIU11" s="103"/>
      <c r="AIV11" s="103"/>
      <c r="AIW11" s="103"/>
      <c r="AIX11" s="103"/>
      <c r="AIY11" s="103"/>
      <c r="AIZ11" s="103"/>
      <c r="AJA11" s="103"/>
      <c r="AJB11" s="103"/>
      <c r="AJC11" s="103"/>
      <c r="AJD11" s="103"/>
      <c r="AJE11" s="103"/>
      <c r="AJF11" s="103"/>
      <c r="AJG11" s="103"/>
      <c r="AJH11" s="103"/>
      <c r="AJI11" s="103"/>
      <c r="AJJ11" s="103"/>
      <c r="AJK11" s="103"/>
      <c r="AJL11" s="103"/>
      <c r="AJM11" s="103"/>
      <c r="AJN11" s="103"/>
      <c r="AJO11" s="103"/>
      <c r="AJP11" s="103"/>
      <c r="AJQ11" s="103"/>
      <c r="AJR11" s="103"/>
      <c r="AJS11" s="103"/>
      <c r="AJT11" s="103"/>
      <c r="AJU11" s="103"/>
      <c r="AJV11" s="103"/>
      <c r="AJW11" s="103"/>
      <c r="AJX11" s="103"/>
      <c r="AJY11" s="103"/>
      <c r="AJZ11" s="103"/>
      <c r="AKA11" s="103"/>
      <c r="AKB11" s="103"/>
      <c r="AKC11" s="103"/>
      <c r="AKD11" s="103"/>
      <c r="AKE11" s="103"/>
      <c r="AKF11" s="103"/>
      <c r="AKG11" s="103"/>
      <c r="AKH11" s="103"/>
      <c r="AKI11" s="103"/>
      <c r="AKJ11" s="103"/>
      <c r="AKK11" s="103"/>
      <c r="AKL11" s="103"/>
      <c r="AKM11" s="103"/>
      <c r="AKN11" s="103"/>
      <c r="AKO11" s="103"/>
      <c r="AKP11" s="103"/>
      <c r="AKQ11" s="103"/>
      <c r="AKR11" s="103"/>
      <c r="AKS11" s="103"/>
      <c r="AKT11" s="103"/>
      <c r="AKU11" s="103"/>
      <c r="AKV11" s="103"/>
      <c r="AKW11" s="103"/>
      <c r="AKX11" s="103"/>
      <c r="AKY11" s="103"/>
      <c r="AKZ11" s="103"/>
      <c r="ALA11" s="103"/>
      <c r="ALB11" s="103"/>
      <c r="ALC11" s="103"/>
      <c r="ALD11" s="103"/>
      <c r="ALE11" s="103"/>
      <c r="ALF11" s="103"/>
      <c r="ALG11" s="103"/>
      <c r="ALH11" s="103"/>
      <c r="ALI11" s="103"/>
      <c r="ALJ11" s="103"/>
      <c r="ALK11" s="103"/>
      <c r="ALL11" s="103"/>
      <c r="ALM11" s="103"/>
      <c r="ALN11" s="103"/>
      <c r="ALO11" s="103"/>
      <c r="ALP11" s="103"/>
      <c r="ALQ11" s="103"/>
      <c r="ALR11" s="103"/>
      <c r="ALS11" s="103"/>
      <c r="ALT11" s="103"/>
      <c r="ALU11" s="103"/>
      <c r="ALV11" s="103"/>
      <c r="ALW11" s="103"/>
      <c r="ALX11" s="103"/>
      <c r="ALY11" s="103"/>
      <c r="ALZ11" s="103"/>
      <c r="AMA11" s="103"/>
      <c r="AMB11" s="103"/>
      <c r="AMC11" s="103"/>
      <c r="AMD11" s="103"/>
      <c r="AME11" s="103"/>
      <c r="AMF11" s="103"/>
      <c r="AMG11" s="103"/>
      <c r="AMH11" s="103"/>
      <c r="AMI11" s="103"/>
      <c r="AMJ11" s="103"/>
    </row>
    <row r="12" spans="1:1024" s="1" customFormat="1">
      <c r="A12" s="28">
        <v>11</v>
      </c>
      <c r="B12" s="27" t="s">
        <v>438</v>
      </c>
      <c r="C12" s="28" t="s">
        <v>439</v>
      </c>
      <c r="D12" s="29"/>
      <c r="E12" s="36"/>
      <c r="F12" s="36" t="s">
        <v>440</v>
      </c>
      <c r="G12" s="36"/>
      <c r="H12" s="36" t="s">
        <v>440</v>
      </c>
      <c r="I12" s="36"/>
      <c r="J12" s="36" t="s">
        <v>440</v>
      </c>
      <c r="K12" s="36"/>
      <c r="L12" s="28"/>
      <c r="M12" s="36"/>
    </row>
    <row r="13" spans="1:1024" s="1" customFormat="1">
      <c r="A13" s="36">
        <v>12</v>
      </c>
      <c r="B13" s="27" t="s">
        <v>441</v>
      </c>
      <c r="C13" s="28" t="s">
        <v>439</v>
      </c>
      <c r="D13" s="29"/>
      <c r="E13" s="36"/>
      <c r="F13" s="36" t="s">
        <v>440</v>
      </c>
      <c r="G13" s="36"/>
      <c r="H13" s="36" t="s">
        <v>440</v>
      </c>
      <c r="I13" s="36"/>
      <c r="J13" s="36" t="s">
        <v>440</v>
      </c>
      <c r="K13" s="36"/>
      <c r="L13" s="28"/>
      <c r="M13" s="36"/>
    </row>
    <row r="14" spans="1:1024" s="1" customFormat="1">
      <c r="A14" s="28">
        <v>13</v>
      </c>
      <c r="B14" s="27" t="s">
        <v>442</v>
      </c>
      <c r="C14" s="28" t="s">
        <v>439</v>
      </c>
      <c r="D14" s="29"/>
      <c r="E14" s="36"/>
      <c r="F14" s="36" t="s">
        <v>440</v>
      </c>
      <c r="G14" s="36"/>
      <c r="H14" s="36" t="s">
        <v>440</v>
      </c>
      <c r="I14" s="36"/>
      <c r="J14" s="36" t="s">
        <v>440</v>
      </c>
      <c r="K14" s="36"/>
      <c r="L14" s="28"/>
      <c r="M14" s="36"/>
    </row>
    <row r="15" spans="1:1024" s="1" customFormat="1">
      <c r="A15" s="36">
        <v>14</v>
      </c>
      <c r="B15" s="27" t="s">
        <v>443</v>
      </c>
      <c r="C15" s="28" t="s">
        <v>439</v>
      </c>
      <c r="D15" s="37"/>
      <c r="E15" s="36"/>
      <c r="F15" s="36" t="s">
        <v>440</v>
      </c>
      <c r="G15" s="36"/>
      <c r="H15" s="36" t="s">
        <v>440</v>
      </c>
      <c r="I15" s="36"/>
      <c r="J15" s="36" t="s">
        <v>440</v>
      </c>
      <c r="K15" s="36"/>
      <c r="L15" s="28"/>
      <c r="M15" s="36"/>
    </row>
    <row r="16" spans="1:1024" s="1" customFormat="1">
      <c r="A16" s="28">
        <v>15</v>
      </c>
      <c r="B16" s="27" t="s">
        <v>444</v>
      </c>
      <c r="C16" s="28" t="s">
        <v>439</v>
      </c>
      <c r="D16" s="28"/>
      <c r="E16" s="28"/>
      <c r="F16" s="37" t="s">
        <v>440</v>
      </c>
      <c r="G16" s="28"/>
      <c r="H16" s="37" t="s">
        <v>440</v>
      </c>
      <c r="I16" s="28"/>
      <c r="J16" s="37" t="s">
        <v>440</v>
      </c>
      <c r="K16" s="37"/>
      <c r="L16" s="28"/>
      <c r="M16" s="36"/>
    </row>
    <row r="17" spans="1:13" s="1" customFormat="1">
      <c r="A17" s="36">
        <v>16</v>
      </c>
      <c r="B17" s="27" t="s">
        <v>445</v>
      </c>
      <c r="C17" s="28" t="s">
        <v>439</v>
      </c>
      <c r="D17" s="37"/>
      <c r="E17" s="37"/>
      <c r="F17" s="28" t="s">
        <v>440</v>
      </c>
      <c r="G17" s="37"/>
      <c r="H17" s="37" t="s">
        <v>440</v>
      </c>
      <c r="I17" s="37"/>
      <c r="J17" s="28" t="s">
        <v>440</v>
      </c>
      <c r="K17" s="37"/>
      <c r="L17" s="28"/>
      <c r="M17" s="36"/>
    </row>
    <row r="18" spans="1:13" s="1" customFormat="1">
      <c r="A18" s="36"/>
      <c r="B18" s="36"/>
      <c r="C18" s="28"/>
      <c r="D18" s="37"/>
      <c r="E18" s="36">
        <f t="shared" ref="E18:K18" si="0">SUM(E12:E17)</f>
        <v>0</v>
      </c>
      <c r="F18" s="36">
        <f t="shared" si="0"/>
        <v>0</v>
      </c>
      <c r="G18" s="36">
        <f t="shared" si="0"/>
        <v>0</v>
      </c>
      <c r="H18" s="36">
        <f t="shared" si="0"/>
        <v>0</v>
      </c>
      <c r="I18" s="36">
        <f t="shared" si="0"/>
        <v>0</v>
      </c>
      <c r="J18" s="36">
        <f t="shared" si="0"/>
        <v>0</v>
      </c>
      <c r="K18" s="36">
        <f t="shared" si="0"/>
        <v>0</v>
      </c>
      <c r="L18" s="46">
        <f t="shared" ref="L18" si="1">SUM(E18:K18)</f>
        <v>0</v>
      </c>
      <c r="M18" s="31">
        <f>SUM(M12:M17)</f>
        <v>0</v>
      </c>
    </row>
    <row r="19" spans="1:13" s="1" customFormat="1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05"/>
    </row>
    <row r="20" spans="1:13" s="1" customForma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3" s="1" customFormat="1">
      <c r="A21" s="3"/>
      <c r="B21" s="8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3" s="1" customForma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3" s="1" customForma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1:13" s="1" customForma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3" s="1" customForma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3" s="1" customForma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3" s="1" customForma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3" s="1" customForma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1:13" s="1" customForma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3" s="1" customForma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13" s="1" customForma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3" s="1" customForma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 s="1" customForma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s="1" customForma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s="1" customForma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s="1" customForma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s="1" customForma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s="1" customForma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12" s="1" customForma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s="1" customForma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s="1" customForma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s="1" customForma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s="1" customForma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s="1" customForma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12" s="1" customForma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1:12" s="1" customForma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1:12" s="1" customForma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1:12" s="1" customForma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</row>
    <row r="49" spans="1:12" s="1" customForma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1:12" s="1" customForma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1:12" s="1" customForma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</row>
    <row r="52" spans="1:12" s="1" customForma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1:12" s="1" customForma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</row>
    <row r="54" spans="1:12" s="1" customForma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</row>
    <row r="55" spans="1:12" s="1" customForma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</row>
    <row r="56" spans="1:12" s="1" customForma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</row>
    <row r="57" spans="1:12" s="1" customForma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</row>
    <row r="58" spans="1:12" s="1" customForma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</row>
    <row r="59" spans="1:12" s="1" customForma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</row>
    <row r="60" spans="1:12" s="1" customForma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</row>
    <row r="61" spans="1:12" s="1" customForma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</row>
    <row r="62" spans="1:12" s="1" customForma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s="1" customForma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s="1" customForma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</row>
    <row r="65" spans="1:12" s="1" customForma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</row>
    <row r="66" spans="1:12" s="1" customForma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</row>
    <row r="67" spans="1:12" s="1" customForma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</row>
    <row r="68" spans="1:12" s="1" customForma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</row>
    <row r="69" spans="1:12" s="1" customForma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</row>
    <row r="70" spans="1:12" s="1" customForma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</row>
    <row r="71" spans="1:12" s="1" customForma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s="1" customForma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s="1" customForma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</row>
    <row r="74" spans="1:12" s="1" customForma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</row>
    <row r="75" spans="1:12" s="1" customForma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</row>
    <row r="76" spans="1:12" s="1" customForma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</row>
    <row r="77" spans="1:12" s="1" customForma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</row>
    <row r="78" spans="1:12" s="1" customForma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</row>
    <row r="79" spans="1:12" s="1" customForma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</row>
    <row r="80" spans="1:12" s="1" customForma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s="1" customForma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</row>
    <row r="82" spans="1:12" s="1" customForma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  <row r="83" spans="1:12" s="1" customForma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</row>
    <row r="84" spans="1:12" s="1" customForma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</row>
    <row r="85" spans="1:12" s="1" customForma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</row>
    <row r="86" spans="1:12" s="1" customForma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</row>
    <row r="87" spans="1:12" s="1" customForma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</row>
    <row r="88" spans="1:12" s="1" customForma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</row>
    <row r="89" spans="1:12" s="1" customForma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</row>
    <row r="90" spans="1:12" s="1" customForma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</row>
    <row r="91" spans="1:12" s="1" customForma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</row>
    <row r="92" spans="1:12" s="1" customForma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</row>
    <row r="93" spans="1:12" s="1" customForma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</row>
    <row r="94" spans="1:12" s="1" customForma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</row>
    <row r="95" spans="1:12" s="1" customForma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</row>
    <row r="96" spans="1:12" s="1" customForma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</row>
    <row r="97" spans="1:12" s="1" customForma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</row>
    <row r="98" spans="1:12" s="1" customForma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</row>
    <row r="99" spans="1:12" s="1" customForma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</row>
    <row r="100" spans="1:12" s="1" customForma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</row>
    <row r="101" spans="1:12" s="1" customForma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</row>
    <row r="102" spans="1:12" s="1" customForma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</row>
    <row r="103" spans="1:12" s="1" customForma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</row>
    <row r="104" spans="1:12" s="1" customForma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</row>
    <row r="105" spans="1:12" s="1" customForma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</row>
    <row r="106" spans="1:12" s="1" customForma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</row>
    <row r="107" spans="1:12" s="1" customForma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</row>
    <row r="108" spans="1:12" s="1" customForma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</row>
    <row r="109" spans="1:12" s="1" customForma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</row>
    <row r="110" spans="1:12" s="1" customForma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</row>
    <row r="111" spans="1:12" s="1" customForma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</row>
    <row r="112" spans="1:12" s="1" customForma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</row>
    <row r="113" spans="1:12" s="1" customForma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</row>
    <row r="114" spans="1:12" s="1" customForma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</row>
    <row r="115" spans="1:12" s="1" customForma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</row>
    <row r="116" spans="1:12" s="1" customForma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</row>
    <row r="117" spans="1:12" s="1" customForma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</row>
    <row r="118" spans="1:12" s="1" customForma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</row>
    <row r="119" spans="1:12" s="1" customForma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</row>
    <row r="120" spans="1:12" s="1" customForma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</row>
    <row r="121" spans="1:12" s="1" customForma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</row>
    <row r="122" spans="1:12" s="1" customForma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</row>
    <row r="123" spans="1:12" s="1" customForma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</row>
    <row r="124" spans="1:12" s="1" customForma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</row>
    <row r="125" spans="1:12" s="1" customForma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</row>
    <row r="126" spans="1:12" s="1" customForma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</row>
    <row r="127" spans="1:12" s="1" customForma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</row>
    <row r="128" spans="1:12" s="1" customForma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</row>
    <row r="129" spans="1:12" s="1" customForma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</row>
    <row r="130" spans="1:12" s="1" customForma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</row>
    <row r="131" spans="1:12" s="1" customForma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</row>
    <row r="132" spans="1:12" s="1" customForma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</row>
    <row r="133" spans="1:12" s="1" customForma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</row>
    <row r="134" spans="1:12" s="1" customForma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</row>
    <row r="135" spans="1:12" s="1" customForma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</row>
    <row r="136" spans="1:12" s="1" customForma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</row>
    <row r="137" spans="1:12" s="1" customForma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</row>
    <row r="138" spans="1:12" s="1" customForma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</row>
    <row r="139" spans="1:12" s="1" customForma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</row>
    <row r="140" spans="1:12" s="1" customForma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</row>
    <row r="141" spans="1:12" s="1" customForma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</row>
    <row r="142" spans="1:12" s="1" customForma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</row>
    <row r="143" spans="1:12" s="1" customForma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</row>
    <row r="144" spans="1:12" s="1" customForma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</row>
    <row r="145" spans="1:12" s="1" customForma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</row>
    <row r="146" spans="1:12" s="1" customForma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</row>
    <row r="147" spans="1:12" s="1" customForma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</row>
    <row r="148" spans="1:12" s="1" customForma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</row>
    <row r="149" spans="1:12" s="1" customForma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</row>
  </sheetData>
  <mergeCells count="12">
    <mergeCell ref="L10:L11"/>
    <mergeCell ref="M10:M11"/>
    <mergeCell ref="A1:M1"/>
    <mergeCell ref="A2:M2"/>
    <mergeCell ref="A3:M3"/>
    <mergeCell ref="A5:M5"/>
    <mergeCell ref="A6:M6"/>
    <mergeCell ref="A10:A11"/>
    <mergeCell ref="B10:B11"/>
    <mergeCell ref="C10:C11"/>
    <mergeCell ref="D10:D11"/>
    <mergeCell ref="E10:K10"/>
  </mergeCells>
  <pageMargins left="0.25" right="0.25" top="0.75" bottom="0.75" header="0.3" footer="0.3"/>
  <pageSetup paperSize="9" scale="90" firstPageNumber="0" fitToHeight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H134"/>
  <sheetViews>
    <sheetView zoomScale="140" zoomScaleNormal="140" workbookViewId="0">
      <selection activeCell="E8" sqref="E8:K8"/>
    </sheetView>
  </sheetViews>
  <sheetFormatPr defaultColWidth="8.7109375" defaultRowHeight="12.75"/>
  <cols>
    <col min="1" max="1" width="3.5703125" style="1" customWidth="1"/>
    <col min="2" max="2" width="19.7109375" style="1" customWidth="1"/>
    <col min="3" max="3" width="10" style="1" customWidth="1"/>
    <col min="4" max="4" width="7.5703125" style="1" customWidth="1"/>
    <col min="5" max="11" width="4.85546875" style="1" customWidth="1"/>
    <col min="12" max="12" width="6.7109375" style="1" customWidth="1"/>
    <col min="13" max="13" width="7.28515625" style="1" customWidth="1"/>
    <col min="14" max="1022" width="8.7109375" style="1"/>
  </cols>
  <sheetData>
    <row r="1" spans="1:13" ht="14.25" customHeight="1">
      <c r="A1" s="136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</row>
    <row r="2" spans="1:13" ht="14.25" customHeight="1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</row>
    <row r="3" spans="1:13" ht="14.25" customHeight="1">
      <c r="A3" s="137" t="s">
        <v>233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</row>
    <row r="4" spans="1:13" ht="56.25" customHeight="1">
      <c r="A4" s="49"/>
      <c r="B4" s="50"/>
      <c r="C4" s="50"/>
      <c r="D4" s="50"/>
      <c r="E4" s="50"/>
      <c r="F4" s="50"/>
      <c r="G4" s="50"/>
      <c r="H4" s="50"/>
      <c r="I4" s="50"/>
      <c r="J4" s="123" t="s">
        <v>501</v>
      </c>
      <c r="K4" s="50"/>
    </row>
    <row r="5" spans="1:13" ht="14.25">
      <c r="A5" s="138" t="s">
        <v>517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</row>
    <row r="6" spans="1:13" ht="14.25">
      <c r="A6" s="139" t="s">
        <v>512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</row>
    <row r="7" spans="1:13" ht="14.2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</row>
    <row r="8" spans="1:13" ht="20.25" customHeight="1">
      <c r="B8" s="32" t="s">
        <v>237</v>
      </c>
    </row>
    <row r="9" spans="1:13" ht="12.75" customHeight="1">
      <c r="B9" s="48"/>
    </row>
    <row r="10" spans="1:13" ht="13.5" customHeight="1">
      <c r="A10" s="142" t="s">
        <v>2</v>
      </c>
      <c r="B10" s="144" t="s">
        <v>3</v>
      </c>
      <c r="C10" s="146" t="s">
        <v>4</v>
      </c>
      <c r="D10" s="146" t="s">
        <v>251</v>
      </c>
      <c r="E10" s="148" t="s">
        <v>6</v>
      </c>
      <c r="F10" s="149"/>
      <c r="G10" s="149"/>
      <c r="H10" s="149"/>
      <c r="I10" s="149"/>
      <c r="J10" s="149"/>
      <c r="K10" s="150"/>
      <c r="L10" s="140" t="s">
        <v>245</v>
      </c>
      <c r="M10" s="140" t="s">
        <v>244</v>
      </c>
    </row>
    <row r="11" spans="1:13" ht="21" customHeight="1">
      <c r="A11" s="143"/>
      <c r="B11" s="145"/>
      <c r="C11" s="147"/>
      <c r="D11" s="147"/>
      <c r="E11" s="51" t="s">
        <v>7</v>
      </c>
      <c r="F11" s="51" t="s">
        <v>8</v>
      </c>
      <c r="G11" s="51" t="s">
        <v>9</v>
      </c>
      <c r="H11" s="51" t="s">
        <v>10</v>
      </c>
      <c r="I11" s="51" t="s">
        <v>11</v>
      </c>
      <c r="J11" s="51" t="s">
        <v>12</v>
      </c>
      <c r="K11" s="51" t="s">
        <v>13</v>
      </c>
      <c r="L11" s="141"/>
      <c r="M11" s="141"/>
    </row>
    <row r="12" spans="1:13">
      <c r="A12" s="52">
        <v>1</v>
      </c>
      <c r="B12" s="52" t="s">
        <v>207</v>
      </c>
      <c r="C12" s="52" t="s">
        <v>202</v>
      </c>
      <c r="D12" s="55">
        <v>1.1000000000000001</v>
      </c>
      <c r="E12" s="52">
        <v>3</v>
      </c>
      <c r="F12" s="52">
        <v>3</v>
      </c>
      <c r="G12" s="52">
        <v>3</v>
      </c>
      <c r="H12" s="52">
        <v>3</v>
      </c>
      <c r="I12" s="52">
        <v>3</v>
      </c>
      <c r="J12" s="52">
        <v>3</v>
      </c>
      <c r="K12" s="52">
        <v>3</v>
      </c>
      <c r="L12" s="61">
        <f>SUM(E12:K12)</f>
        <v>21</v>
      </c>
      <c r="M12" s="61">
        <f>L12*D12</f>
        <v>23.1</v>
      </c>
    </row>
    <row r="13" spans="1:13">
      <c r="A13" s="52">
        <v>2</v>
      </c>
      <c r="B13" s="52" t="s">
        <v>232</v>
      </c>
      <c r="C13" s="52" t="s">
        <v>202</v>
      </c>
      <c r="D13" s="52">
        <v>0.75</v>
      </c>
      <c r="E13" s="52">
        <v>3</v>
      </c>
      <c r="F13" s="52">
        <v>3</v>
      </c>
      <c r="G13" s="52">
        <v>3</v>
      </c>
      <c r="H13" s="52">
        <v>3</v>
      </c>
      <c r="I13" s="52">
        <v>3</v>
      </c>
      <c r="J13" s="52">
        <v>3</v>
      </c>
      <c r="K13" s="52">
        <v>3</v>
      </c>
      <c r="L13" s="61">
        <f t="shared" ref="L13:L23" si="0">SUM(E13:K13)</f>
        <v>21</v>
      </c>
      <c r="M13" s="61">
        <f t="shared" ref="M13:M23" si="1">L13*D13</f>
        <v>15.75</v>
      </c>
    </row>
    <row r="14" spans="1:13">
      <c r="A14" s="52">
        <v>3</v>
      </c>
      <c r="B14" s="52" t="s">
        <v>231</v>
      </c>
      <c r="C14" s="52" t="s">
        <v>202</v>
      </c>
      <c r="D14" s="52">
        <v>0.75</v>
      </c>
      <c r="E14" s="52">
        <v>3</v>
      </c>
      <c r="F14" s="52">
        <v>3</v>
      </c>
      <c r="G14" s="52">
        <v>3</v>
      </c>
      <c r="H14" s="52">
        <v>3</v>
      </c>
      <c r="I14" s="52">
        <v>3</v>
      </c>
      <c r="J14" s="52">
        <v>3</v>
      </c>
      <c r="K14" s="52">
        <v>3</v>
      </c>
      <c r="L14" s="61">
        <f t="shared" si="0"/>
        <v>21</v>
      </c>
      <c r="M14" s="61">
        <f t="shared" si="1"/>
        <v>15.75</v>
      </c>
    </row>
    <row r="15" spans="1:13">
      <c r="A15" s="52">
        <v>4</v>
      </c>
      <c r="B15" s="52" t="s">
        <v>203</v>
      </c>
      <c r="C15" s="52" t="s">
        <v>202</v>
      </c>
      <c r="D15" s="52">
        <v>0.75</v>
      </c>
      <c r="E15" s="52">
        <v>2</v>
      </c>
      <c r="F15" s="52">
        <v>2</v>
      </c>
      <c r="G15" s="52">
        <v>2</v>
      </c>
      <c r="H15" s="52">
        <v>2</v>
      </c>
      <c r="I15" s="52">
        <v>2</v>
      </c>
      <c r="J15" s="52">
        <v>2</v>
      </c>
      <c r="K15" s="52">
        <v>2</v>
      </c>
      <c r="L15" s="61">
        <f t="shared" si="0"/>
        <v>14</v>
      </c>
      <c r="M15" s="61">
        <f t="shared" si="1"/>
        <v>10.5</v>
      </c>
    </row>
    <row r="16" spans="1:13">
      <c r="A16" s="52">
        <v>5</v>
      </c>
      <c r="B16" s="52" t="s">
        <v>208</v>
      </c>
      <c r="C16" s="52" t="s">
        <v>202</v>
      </c>
      <c r="D16" s="52">
        <v>0.75</v>
      </c>
      <c r="E16" s="52">
        <v>2</v>
      </c>
      <c r="F16" s="52">
        <v>2</v>
      </c>
      <c r="G16" s="52">
        <v>2</v>
      </c>
      <c r="H16" s="52">
        <v>2</v>
      </c>
      <c r="I16" s="52">
        <v>2</v>
      </c>
      <c r="J16" s="52">
        <v>2</v>
      </c>
      <c r="K16" s="52">
        <v>2</v>
      </c>
      <c r="L16" s="61">
        <f t="shared" si="0"/>
        <v>14</v>
      </c>
      <c r="M16" s="61">
        <f t="shared" si="1"/>
        <v>10.5</v>
      </c>
    </row>
    <row r="17" spans="1:13">
      <c r="A17" s="52">
        <v>6</v>
      </c>
      <c r="B17" s="52" t="s">
        <v>246</v>
      </c>
      <c r="C17" s="52" t="s">
        <v>202</v>
      </c>
      <c r="D17" s="52">
        <v>0.75</v>
      </c>
      <c r="E17" s="52">
        <v>2</v>
      </c>
      <c r="F17" s="52">
        <v>2</v>
      </c>
      <c r="G17" s="52">
        <v>2</v>
      </c>
      <c r="H17" s="52">
        <v>2</v>
      </c>
      <c r="I17" s="52">
        <v>2</v>
      </c>
      <c r="J17" s="52">
        <v>2</v>
      </c>
      <c r="K17" s="52">
        <v>2</v>
      </c>
      <c r="L17" s="61">
        <f t="shared" si="0"/>
        <v>14</v>
      </c>
      <c r="M17" s="61">
        <f t="shared" si="1"/>
        <v>10.5</v>
      </c>
    </row>
    <row r="18" spans="1:13">
      <c r="A18" s="52">
        <v>8</v>
      </c>
      <c r="B18" s="52" t="s">
        <v>204</v>
      </c>
      <c r="C18" s="52" t="s">
        <v>202</v>
      </c>
      <c r="D18" s="52">
        <v>0.75</v>
      </c>
      <c r="E18" s="52">
        <v>4</v>
      </c>
      <c r="F18" s="52">
        <v>4</v>
      </c>
      <c r="G18" s="52">
        <v>4</v>
      </c>
      <c r="H18" s="52">
        <v>4</v>
      </c>
      <c r="I18" s="52">
        <v>4</v>
      </c>
      <c r="J18" s="52">
        <v>4</v>
      </c>
      <c r="K18" s="52">
        <v>4</v>
      </c>
      <c r="L18" s="61">
        <f t="shared" si="0"/>
        <v>28</v>
      </c>
      <c r="M18" s="61">
        <f t="shared" si="1"/>
        <v>21</v>
      </c>
    </row>
    <row r="19" spans="1:13">
      <c r="A19" s="52">
        <v>9</v>
      </c>
      <c r="B19" s="52" t="s">
        <v>36</v>
      </c>
      <c r="C19" s="52" t="s">
        <v>202</v>
      </c>
      <c r="D19" s="55">
        <v>1.1000000000000001</v>
      </c>
      <c r="E19" s="52">
        <v>4</v>
      </c>
      <c r="F19" s="52">
        <v>4</v>
      </c>
      <c r="G19" s="52">
        <v>4</v>
      </c>
      <c r="H19" s="52">
        <v>4</v>
      </c>
      <c r="I19" s="52">
        <v>4</v>
      </c>
      <c r="J19" s="52">
        <v>4</v>
      </c>
      <c r="K19" s="52">
        <v>4</v>
      </c>
      <c r="L19" s="61">
        <f t="shared" si="0"/>
        <v>28</v>
      </c>
      <c r="M19" s="61">
        <f t="shared" si="1"/>
        <v>30.800000000000004</v>
      </c>
    </row>
    <row r="20" spans="1:13">
      <c r="A20" s="52">
        <v>10</v>
      </c>
      <c r="B20" s="52" t="s">
        <v>205</v>
      </c>
      <c r="C20" s="52" t="s">
        <v>23</v>
      </c>
      <c r="D20" s="52">
        <v>0.75</v>
      </c>
      <c r="E20" s="52">
        <v>4</v>
      </c>
      <c r="F20" s="52">
        <v>4</v>
      </c>
      <c r="G20" s="52">
        <v>4</v>
      </c>
      <c r="H20" s="52">
        <v>4</v>
      </c>
      <c r="I20" s="52">
        <v>4</v>
      </c>
      <c r="J20" s="52">
        <v>4</v>
      </c>
      <c r="K20" s="52">
        <v>4</v>
      </c>
      <c r="L20" s="61">
        <f t="shared" si="0"/>
        <v>28</v>
      </c>
      <c r="M20" s="61">
        <f t="shared" si="1"/>
        <v>21</v>
      </c>
    </row>
    <row r="21" spans="1:13">
      <c r="A21" s="52">
        <v>11</v>
      </c>
      <c r="B21" s="52" t="s">
        <v>206</v>
      </c>
      <c r="C21" s="52" t="s">
        <v>23</v>
      </c>
      <c r="D21" s="52">
        <v>0.75</v>
      </c>
      <c r="E21" s="52">
        <v>4</v>
      </c>
      <c r="F21" s="52">
        <v>4</v>
      </c>
      <c r="G21" s="52">
        <v>4</v>
      </c>
      <c r="H21" s="52">
        <v>4</v>
      </c>
      <c r="I21" s="52">
        <v>4</v>
      </c>
      <c r="J21" s="52">
        <v>4</v>
      </c>
      <c r="K21" s="52">
        <v>4</v>
      </c>
      <c r="L21" s="61">
        <f t="shared" si="0"/>
        <v>28</v>
      </c>
      <c r="M21" s="61">
        <f t="shared" si="1"/>
        <v>21</v>
      </c>
    </row>
    <row r="22" spans="1:13">
      <c r="A22" s="52">
        <v>12</v>
      </c>
      <c r="B22" s="52" t="s">
        <v>209</v>
      </c>
      <c r="C22" s="52" t="s">
        <v>202</v>
      </c>
      <c r="D22" s="52">
        <v>0.75</v>
      </c>
      <c r="E22" s="52">
        <v>4</v>
      </c>
      <c r="F22" s="52">
        <v>4</v>
      </c>
      <c r="G22" s="52">
        <v>4</v>
      </c>
      <c r="H22" s="52">
        <v>4</v>
      </c>
      <c r="I22" s="52">
        <v>4</v>
      </c>
      <c r="J22" s="52">
        <v>4</v>
      </c>
      <c r="K22" s="52">
        <v>4</v>
      </c>
      <c r="L22" s="61">
        <f t="shared" si="0"/>
        <v>28</v>
      </c>
      <c r="M22" s="61">
        <f t="shared" si="1"/>
        <v>21</v>
      </c>
    </row>
    <row r="23" spans="1:13" ht="13.5" thickBot="1">
      <c r="A23" s="52">
        <v>13</v>
      </c>
      <c r="B23" s="52" t="s">
        <v>210</v>
      </c>
      <c r="C23" s="52" t="s">
        <v>23</v>
      </c>
      <c r="D23" s="52">
        <v>0.75</v>
      </c>
      <c r="E23" s="52">
        <v>4</v>
      </c>
      <c r="F23" s="52">
        <v>4</v>
      </c>
      <c r="G23" s="52">
        <v>4</v>
      </c>
      <c r="H23" s="52">
        <v>4</v>
      </c>
      <c r="I23" s="52">
        <v>4</v>
      </c>
      <c r="J23" s="52">
        <v>4</v>
      </c>
      <c r="K23" s="52">
        <v>4</v>
      </c>
      <c r="L23" s="61">
        <f t="shared" si="0"/>
        <v>28</v>
      </c>
      <c r="M23" s="61">
        <f t="shared" si="1"/>
        <v>21</v>
      </c>
    </row>
    <row r="24" spans="1:13" ht="13.5" thickBot="1">
      <c r="A24" s="129" t="s">
        <v>238</v>
      </c>
      <c r="B24" s="130"/>
      <c r="C24" s="130"/>
      <c r="D24" s="130"/>
      <c r="E24" s="62">
        <f>SUM(E12:E23)</f>
        <v>39</v>
      </c>
      <c r="F24" s="62">
        <f>SUM(F12:F23)</f>
        <v>39</v>
      </c>
      <c r="G24" s="62">
        <f t="shared" ref="G24:K24" si="2">SUM(G12:G23)</f>
        <v>39</v>
      </c>
      <c r="H24" s="62">
        <f t="shared" si="2"/>
        <v>39</v>
      </c>
      <c r="I24" s="62">
        <f t="shared" si="2"/>
        <v>39</v>
      </c>
      <c r="J24" s="62">
        <f t="shared" si="2"/>
        <v>39</v>
      </c>
      <c r="K24" s="62">
        <f t="shared" si="2"/>
        <v>39</v>
      </c>
      <c r="L24" s="60"/>
      <c r="M24" s="60"/>
    </row>
    <row r="25" spans="1:13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</row>
    <row r="26" spans="1:13">
      <c r="A26" s="4"/>
      <c r="B26" s="59" t="s">
        <v>239</v>
      </c>
      <c r="C26" s="4"/>
      <c r="D26" s="4"/>
      <c r="E26" s="4"/>
      <c r="F26" s="4"/>
      <c r="G26" s="4"/>
      <c r="H26" s="4"/>
      <c r="I26" s="4"/>
      <c r="J26" s="4"/>
      <c r="K26" s="4"/>
    </row>
    <row r="27" spans="1:13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3">
      <c r="A28" s="142" t="s">
        <v>2</v>
      </c>
      <c r="B28" s="144" t="s">
        <v>3</v>
      </c>
      <c r="C28" s="146" t="s">
        <v>4</v>
      </c>
      <c r="D28" s="146" t="s">
        <v>251</v>
      </c>
      <c r="E28" s="148" t="s">
        <v>6</v>
      </c>
      <c r="F28" s="149"/>
      <c r="G28" s="149"/>
      <c r="H28" s="149"/>
      <c r="I28" s="149"/>
      <c r="J28" s="149"/>
      <c r="K28" s="150"/>
      <c r="L28" s="140" t="s">
        <v>245</v>
      </c>
      <c r="M28" s="140" t="s">
        <v>244</v>
      </c>
    </row>
    <row r="29" spans="1:13">
      <c r="A29" s="143"/>
      <c r="B29" s="145"/>
      <c r="C29" s="147"/>
      <c r="D29" s="147"/>
      <c r="E29" s="51" t="s">
        <v>7</v>
      </c>
      <c r="F29" s="51" t="s">
        <v>8</v>
      </c>
      <c r="G29" s="51" t="s">
        <v>9</v>
      </c>
      <c r="H29" s="51" t="s">
        <v>10</v>
      </c>
      <c r="I29" s="51" t="s">
        <v>11</v>
      </c>
      <c r="J29" s="51" t="s">
        <v>12</v>
      </c>
      <c r="K29" s="51" t="s">
        <v>13</v>
      </c>
      <c r="L29" s="141"/>
      <c r="M29" s="141"/>
    </row>
    <row r="30" spans="1:13">
      <c r="A30" s="52">
        <v>1</v>
      </c>
      <c r="B30" s="53" t="s">
        <v>234</v>
      </c>
      <c r="C30" s="52" t="s">
        <v>34</v>
      </c>
      <c r="D30" s="52">
        <v>0.75</v>
      </c>
      <c r="E30" s="52"/>
      <c r="F30" s="52">
        <v>4</v>
      </c>
      <c r="G30" s="52"/>
      <c r="H30" s="52">
        <v>4</v>
      </c>
      <c r="I30" s="52"/>
      <c r="J30" s="52">
        <v>4</v>
      </c>
      <c r="K30" s="52"/>
      <c r="L30" s="61">
        <f>SUM(E30:K30)</f>
        <v>12</v>
      </c>
      <c r="M30" s="61">
        <f>L30*D30</f>
        <v>9</v>
      </c>
    </row>
    <row r="31" spans="1:13">
      <c r="A31" s="52">
        <v>2</v>
      </c>
      <c r="B31" s="53" t="s">
        <v>235</v>
      </c>
      <c r="C31" s="52" t="s">
        <v>34</v>
      </c>
      <c r="D31" s="52">
        <v>0.75</v>
      </c>
      <c r="E31" s="52"/>
      <c r="F31" s="52">
        <v>4</v>
      </c>
      <c r="G31" s="52"/>
      <c r="H31" s="52">
        <v>4</v>
      </c>
      <c r="I31" s="52"/>
      <c r="J31" s="52">
        <v>4</v>
      </c>
      <c r="K31" s="52"/>
      <c r="L31" s="61">
        <f t="shared" ref="L31:L50" si="3">SUM(E31:K31)</f>
        <v>12</v>
      </c>
      <c r="M31" s="61">
        <f t="shared" ref="M31:M50" si="4">L31*D31</f>
        <v>9</v>
      </c>
    </row>
    <row r="32" spans="1:13">
      <c r="A32" s="52">
        <v>3</v>
      </c>
      <c r="B32" s="53" t="s">
        <v>236</v>
      </c>
      <c r="C32" s="52" t="s">
        <v>34</v>
      </c>
      <c r="D32" s="52">
        <v>0.75</v>
      </c>
      <c r="E32" s="52"/>
      <c r="F32" s="52">
        <v>2</v>
      </c>
      <c r="G32" s="52"/>
      <c r="H32" s="52">
        <v>2</v>
      </c>
      <c r="I32" s="52"/>
      <c r="J32" s="52">
        <v>2</v>
      </c>
      <c r="K32" s="52"/>
      <c r="L32" s="61">
        <f t="shared" si="3"/>
        <v>6</v>
      </c>
      <c r="M32" s="61">
        <f t="shared" si="4"/>
        <v>4.5</v>
      </c>
    </row>
    <row r="33" spans="1:13">
      <c r="A33" s="52">
        <v>4</v>
      </c>
      <c r="B33" s="25" t="s">
        <v>33</v>
      </c>
      <c r="C33" s="5" t="s">
        <v>34</v>
      </c>
      <c r="D33" s="5">
        <v>0.75</v>
      </c>
      <c r="E33" s="5"/>
      <c r="F33" s="5">
        <v>9</v>
      </c>
      <c r="G33" s="5"/>
      <c r="H33" s="5">
        <v>9</v>
      </c>
      <c r="I33" s="5"/>
      <c r="J33" s="5">
        <v>9</v>
      </c>
      <c r="K33" s="5"/>
      <c r="L33" s="61">
        <f t="shared" si="3"/>
        <v>27</v>
      </c>
      <c r="M33" s="61">
        <f t="shared" si="4"/>
        <v>20.25</v>
      </c>
    </row>
    <row r="34" spans="1:13">
      <c r="A34" s="52">
        <v>5</v>
      </c>
      <c r="B34" s="25" t="s">
        <v>230</v>
      </c>
      <c r="C34" s="26" t="s">
        <v>34</v>
      </c>
      <c r="D34" s="26">
        <v>0.75</v>
      </c>
      <c r="E34" s="5">
        <v>8</v>
      </c>
      <c r="F34" s="5"/>
      <c r="G34" s="5">
        <v>8</v>
      </c>
      <c r="H34" s="5"/>
      <c r="I34" s="5">
        <v>8</v>
      </c>
      <c r="J34" s="5"/>
      <c r="K34" s="5"/>
      <c r="L34" s="61">
        <f t="shared" si="3"/>
        <v>24</v>
      </c>
      <c r="M34" s="61">
        <f t="shared" si="4"/>
        <v>18</v>
      </c>
    </row>
    <row r="35" spans="1:13">
      <c r="A35" s="52">
        <v>6</v>
      </c>
      <c r="B35" s="25" t="s">
        <v>35</v>
      </c>
      <c r="C35" s="5" t="s">
        <v>34</v>
      </c>
      <c r="D35" s="5">
        <v>0.75</v>
      </c>
      <c r="E35" s="5">
        <v>1</v>
      </c>
      <c r="F35" s="5"/>
      <c r="G35" s="5">
        <v>1</v>
      </c>
      <c r="H35" s="5"/>
      <c r="I35" s="5">
        <v>1</v>
      </c>
      <c r="J35" s="5"/>
      <c r="K35" s="5"/>
      <c r="L35" s="61">
        <f t="shared" si="3"/>
        <v>3</v>
      </c>
      <c r="M35" s="61">
        <f t="shared" si="4"/>
        <v>2.25</v>
      </c>
    </row>
    <row r="36" spans="1:13">
      <c r="A36" s="52">
        <v>7</v>
      </c>
      <c r="B36" s="25" t="s">
        <v>221</v>
      </c>
      <c r="C36" s="5" t="s">
        <v>34</v>
      </c>
      <c r="D36" s="5">
        <v>0.75</v>
      </c>
      <c r="E36" s="5">
        <v>1</v>
      </c>
      <c r="F36" s="5"/>
      <c r="G36" s="5">
        <v>1</v>
      </c>
      <c r="H36" s="5"/>
      <c r="I36" s="5">
        <v>1</v>
      </c>
      <c r="J36" s="5"/>
      <c r="K36" s="5"/>
      <c r="L36" s="61">
        <f t="shared" si="3"/>
        <v>3</v>
      </c>
      <c r="M36" s="61">
        <f t="shared" si="4"/>
        <v>2.25</v>
      </c>
    </row>
    <row r="37" spans="1:13">
      <c r="A37" s="52">
        <v>8</v>
      </c>
      <c r="B37" s="25" t="s">
        <v>222</v>
      </c>
      <c r="C37" s="5" t="s">
        <v>34</v>
      </c>
      <c r="D37" s="5">
        <v>0.75</v>
      </c>
      <c r="E37" s="5">
        <v>1</v>
      </c>
      <c r="F37" s="5"/>
      <c r="G37" s="5">
        <v>1</v>
      </c>
      <c r="H37" s="5"/>
      <c r="I37" s="5">
        <v>1</v>
      </c>
      <c r="J37" s="5"/>
      <c r="K37" s="5"/>
      <c r="L37" s="61">
        <f t="shared" si="3"/>
        <v>3</v>
      </c>
      <c r="M37" s="61">
        <f t="shared" si="4"/>
        <v>2.25</v>
      </c>
    </row>
    <row r="38" spans="1:13">
      <c r="A38" s="52">
        <v>9</v>
      </c>
      <c r="B38" s="25" t="s">
        <v>223</v>
      </c>
      <c r="C38" s="5" t="s">
        <v>34</v>
      </c>
      <c r="D38" s="5">
        <v>0.75</v>
      </c>
      <c r="E38" s="5">
        <v>1</v>
      </c>
      <c r="F38" s="5"/>
      <c r="G38" s="5">
        <v>1</v>
      </c>
      <c r="H38" s="5"/>
      <c r="I38" s="5">
        <v>1</v>
      </c>
      <c r="J38" s="5"/>
      <c r="K38" s="5"/>
      <c r="L38" s="61">
        <f t="shared" si="3"/>
        <v>3</v>
      </c>
      <c r="M38" s="61">
        <f t="shared" si="4"/>
        <v>2.25</v>
      </c>
    </row>
    <row r="39" spans="1:13">
      <c r="A39" s="52">
        <v>10</v>
      </c>
      <c r="B39" s="25" t="s">
        <v>224</v>
      </c>
      <c r="C39" s="5" t="s">
        <v>34</v>
      </c>
      <c r="D39" s="5">
        <v>0.75</v>
      </c>
      <c r="E39" s="5">
        <v>1</v>
      </c>
      <c r="F39" s="5"/>
      <c r="G39" s="5">
        <v>1</v>
      </c>
      <c r="H39" s="5"/>
      <c r="I39" s="5">
        <v>1</v>
      </c>
      <c r="J39" s="5"/>
      <c r="K39" s="5"/>
      <c r="L39" s="61">
        <f t="shared" si="3"/>
        <v>3</v>
      </c>
      <c r="M39" s="61">
        <f t="shared" si="4"/>
        <v>2.25</v>
      </c>
    </row>
    <row r="40" spans="1:13">
      <c r="A40" s="52">
        <v>11</v>
      </c>
      <c r="B40" s="35" t="s">
        <v>36</v>
      </c>
      <c r="C40" s="5" t="s">
        <v>34</v>
      </c>
      <c r="D40" s="5">
        <v>0.75</v>
      </c>
      <c r="E40" s="5">
        <v>4</v>
      </c>
      <c r="F40" s="5"/>
      <c r="G40" s="5">
        <v>4</v>
      </c>
      <c r="H40" s="5"/>
      <c r="I40" s="5">
        <v>4</v>
      </c>
      <c r="J40" s="5"/>
      <c r="K40" s="5"/>
      <c r="L40" s="61">
        <f t="shared" si="3"/>
        <v>12</v>
      </c>
      <c r="M40" s="61">
        <f t="shared" si="4"/>
        <v>9</v>
      </c>
    </row>
    <row r="41" spans="1:13">
      <c r="A41" s="52">
        <v>12</v>
      </c>
      <c r="B41" s="35" t="s">
        <v>225</v>
      </c>
      <c r="C41" s="5" t="s">
        <v>34</v>
      </c>
      <c r="D41" s="5">
        <v>0.75</v>
      </c>
      <c r="E41" s="5">
        <v>4</v>
      </c>
      <c r="F41" s="5"/>
      <c r="G41" s="5">
        <v>4</v>
      </c>
      <c r="H41" s="5"/>
      <c r="I41" s="5">
        <v>4</v>
      </c>
      <c r="J41" s="5"/>
      <c r="K41" s="5"/>
      <c r="L41" s="61">
        <f t="shared" si="3"/>
        <v>12</v>
      </c>
      <c r="M41" s="61">
        <f t="shared" si="4"/>
        <v>9</v>
      </c>
    </row>
    <row r="42" spans="1:13">
      <c r="A42" s="52">
        <v>13</v>
      </c>
      <c r="B42" s="35" t="s">
        <v>226</v>
      </c>
      <c r="C42" s="26" t="s">
        <v>34</v>
      </c>
      <c r="D42" s="26">
        <v>0.75</v>
      </c>
      <c r="E42" s="5">
        <v>9</v>
      </c>
      <c r="F42" s="5"/>
      <c r="G42" s="5">
        <v>9</v>
      </c>
      <c r="H42" s="5"/>
      <c r="I42" s="5">
        <v>9</v>
      </c>
      <c r="J42" s="5"/>
      <c r="K42" s="5"/>
      <c r="L42" s="61">
        <f t="shared" si="3"/>
        <v>27</v>
      </c>
      <c r="M42" s="61">
        <f t="shared" si="4"/>
        <v>20.25</v>
      </c>
    </row>
    <row r="43" spans="1:13">
      <c r="A43" s="52">
        <v>14</v>
      </c>
      <c r="B43" s="35" t="s">
        <v>37</v>
      </c>
      <c r="C43" s="5" t="s">
        <v>34</v>
      </c>
      <c r="D43" s="5">
        <v>0.75</v>
      </c>
      <c r="E43" s="5"/>
      <c r="F43" s="5">
        <v>4</v>
      </c>
      <c r="G43" s="5"/>
      <c r="H43" s="5">
        <v>4</v>
      </c>
      <c r="I43" s="5"/>
      <c r="J43" s="5">
        <v>4</v>
      </c>
      <c r="K43" s="5"/>
      <c r="L43" s="61">
        <f t="shared" si="3"/>
        <v>12</v>
      </c>
      <c r="M43" s="61">
        <f t="shared" si="4"/>
        <v>9</v>
      </c>
    </row>
    <row r="44" spans="1:13">
      <c r="A44" s="52">
        <v>15</v>
      </c>
      <c r="B44" s="35" t="s">
        <v>227</v>
      </c>
      <c r="C44" s="5" t="s">
        <v>34</v>
      </c>
      <c r="D44" s="5">
        <v>0.75</v>
      </c>
      <c r="E44" s="5"/>
      <c r="F44" s="5">
        <v>4</v>
      </c>
      <c r="G44" s="5"/>
      <c r="H44" s="5">
        <v>4</v>
      </c>
      <c r="I44" s="5"/>
      <c r="J44" s="5">
        <v>4</v>
      </c>
      <c r="K44" s="5"/>
      <c r="L44" s="61">
        <f t="shared" si="3"/>
        <v>12</v>
      </c>
      <c r="M44" s="61">
        <f t="shared" si="4"/>
        <v>9</v>
      </c>
    </row>
    <row r="45" spans="1:13">
      <c r="A45" s="52">
        <v>16</v>
      </c>
      <c r="B45" s="35" t="s">
        <v>228</v>
      </c>
      <c r="C45" s="5" t="s">
        <v>34</v>
      </c>
      <c r="D45" s="5">
        <v>0.75</v>
      </c>
      <c r="E45" s="5"/>
      <c r="F45" s="5">
        <v>1</v>
      </c>
      <c r="G45" s="5"/>
      <c r="H45" s="5">
        <v>1</v>
      </c>
      <c r="I45" s="5"/>
      <c r="J45" s="5">
        <v>1</v>
      </c>
      <c r="K45" s="5"/>
      <c r="L45" s="61">
        <f t="shared" si="3"/>
        <v>3</v>
      </c>
      <c r="M45" s="61">
        <f t="shared" si="4"/>
        <v>2.25</v>
      </c>
    </row>
    <row r="46" spans="1:13">
      <c r="A46" s="52">
        <v>17</v>
      </c>
      <c r="B46" s="35" t="s">
        <v>229</v>
      </c>
      <c r="C46" s="5" t="s">
        <v>34</v>
      </c>
      <c r="D46" s="5">
        <v>0.75</v>
      </c>
      <c r="E46" s="5"/>
      <c r="F46" s="5">
        <v>4</v>
      </c>
      <c r="G46" s="5"/>
      <c r="H46" s="5">
        <v>4</v>
      </c>
      <c r="I46" s="5"/>
      <c r="J46" s="5">
        <v>4</v>
      </c>
      <c r="K46" s="5"/>
      <c r="L46" s="61">
        <f t="shared" si="3"/>
        <v>12</v>
      </c>
      <c r="M46" s="61">
        <f t="shared" si="4"/>
        <v>9</v>
      </c>
    </row>
    <row r="47" spans="1:13">
      <c r="A47" s="58">
        <v>18</v>
      </c>
      <c r="B47" s="57" t="s">
        <v>240</v>
      </c>
      <c r="C47" s="5" t="s">
        <v>34</v>
      </c>
      <c r="D47" s="5">
        <v>0.75</v>
      </c>
      <c r="E47" s="57"/>
      <c r="F47" s="58">
        <v>4</v>
      </c>
      <c r="G47" s="58"/>
      <c r="H47" s="58">
        <v>4</v>
      </c>
      <c r="I47" s="58"/>
      <c r="J47" s="58">
        <v>4</v>
      </c>
      <c r="K47" s="57"/>
      <c r="L47" s="61">
        <f t="shared" si="3"/>
        <v>12</v>
      </c>
      <c r="M47" s="61">
        <f t="shared" si="4"/>
        <v>9</v>
      </c>
    </row>
    <row r="48" spans="1:13">
      <c r="A48" s="52">
        <v>19</v>
      </c>
      <c r="B48" s="57" t="s">
        <v>241</v>
      </c>
      <c r="C48" s="5" t="s">
        <v>34</v>
      </c>
      <c r="D48" s="5">
        <v>0.75</v>
      </c>
      <c r="E48" s="57"/>
      <c r="F48" s="58">
        <v>4</v>
      </c>
      <c r="G48" s="58"/>
      <c r="H48" s="58">
        <v>4</v>
      </c>
      <c r="I48" s="58"/>
      <c r="J48" s="58">
        <v>4</v>
      </c>
      <c r="K48" s="57"/>
      <c r="L48" s="61">
        <f t="shared" si="3"/>
        <v>12</v>
      </c>
      <c r="M48" s="61">
        <f t="shared" si="4"/>
        <v>9</v>
      </c>
    </row>
    <row r="49" spans="1:13">
      <c r="A49" s="58">
        <v>20</v>
      </c>
      <c r="B49" s="57" t="s">
        <v>242</v>
      </c>
      <c r="C49" s="5" t="s">
        <v>34</v>
      </c>
      <c r="D49" s="5">
        <v>0.75</v>
      </c>
      <c r="E49" s="57"/>
      <c r="F49" s="58">
        <v>4</v>
      </c>
      <c r="G49" s="58"/>
      <c r="H49" s="58">
        <v>4</v>
      </c>
      <c r="I49" s="58"/>
      <c r="J49" s="58">
        <v>4</v>
      </c>
      <c r="K49" s="57"/>
      <c r="L49" s="61">
        <f t="shared" si="3"/>
        <v>12</v>
      </c>
      <c r="M49" s="61">
        <f t="shared" si="4"/>
        <v>9</v>
      </c>
    </row>
    <row r="50" spans="1:13" ht="13.5" thickBot="1">
      <c r="A50" s="52">
        <v>21</v>
      </c>
      <c r="B50" s="57" t="s">
        <v>243</v>
      </c>
      <c r="C50" s="5" t="s">
        <v>34</v>
      </c>
      <c r="D50" s="5">
        <v>0.75</v>
      </c>
      <c r="E50" s="57"/>
      <c r="F50" s="58">
        <v>4</v>
      </c>
      <c r="G50" s="58"/>
      <c r="H50" s="58">
        <v>4</v>
      </c>
      <c r="I50" s="58"/>
      <c r="J50" s="58">
        <v>4</v>
      </c>
      <c r="K50" s="57"/>
      <c r="L50" s="61">
        <f t="shared" si="3"/>
        <v>12</v>
      </c>
      <c r="M50" s="61">
        <f t="shared" si="4"/>
        <v>9</v>
      </c>
    </row>
    <row r="51" spans="1:13" ht="13.5" thickBot="1">
      <c r="A51" s="129" t="s">
        <v>238</v>
      </c>
      <c r="B51" s="130"/>
      <c r="C51" s="130"/>
      <c r="D51" s="130"/>
      <c r="E51" s="62">
        <f>SUM(E30:E50)</f>
        <v>30</v>
      </c>
      <c r="F51" s="62">
        <f t="shared" ref="F51:K51" si="5">SUM(F30:F50)</f>
        <v>48</v>
      </c>
      <c r="G51" s="62">
        <f t="shared" si="5"/>
        <v>30</v>
      </c>
      <c r="H51" s="62">
        <f t="shared" si="5"/>
        <v>48</v>
      </c>
      <c r="I51" s="62">
        <f t="shared" si="5"/>
        <v>30</v>
      </c>
      <c r="J51" s="62">
        <f t="shared" si="5"/>
        <v>48</v>
      </c>
      <c r="K51" s="62">
        <f t="shared" si="5"/>
        <v>0</v>
      </c>
      <c r="L51" s="61"/>
      <c r="M51" s="61"/>
    </row>
    <row r="52" spans="1:13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</row>
    <row r="53" spans="1:13">
      <c r="A53" s="4"/>
      <c r="B53" s="59" t="s">
        <v>247</v>
      </c>
      <c r="C53" s="4"/>
      <c r="D53" s="4"/>
      <c r="E53" s="4"/>
      <c r="F53" s="4"/>
      <c r="G53" s="4"/>
      <c r="H53" s="4"/>
      <c r="I53" s="4"/>
      <c r="J53" s="4"/>
      <c r="K53" s="4"/>
    </row>
    <row r="54" spans="1:13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</row>
    <row r="55" spans="1:13">
      <c r="A55" s="142" t="s">
        <v>2</v>
      </c>
      <c r="B55" s="144" t="s">
        <v>3</v>
      </c>
      <c r="C55" s="146" t="s">
        <v>4</v>
      </c>
      <c r="D55" s="146" t="s">
        <v>252</v>
      </c>
      <c r="E55" s="148" t="s">
        <v>6</v>
      </c>
      <c r="F55" s="149"/>
      <c r="G55" s="149"/>
      <c r="H55" s="149"/>
      <c r="I55" s="149"/>
      <c r="J55" s="149"/>
      <c r="K55" s="150"/>
      <c r="L55" s="140" t="s">
        <v>245</v>
      </c>
      <c r="M55" s="140" t="s">
        <v>244</v>
      </c>
    </row>
    <row r="56" spans="1:13">
      <c r="A56" s="143"/>
      <c r="B56" s="145"/>
      <c r="C56" s="147"/>
      <c r="D56" s="147"/>
      <c r="E56" s="51" t="s">
        <v>7</v>
      </c>
      <c r="F56" s="51" t="s">
        <v>8</v>
      </c>
      <c r="G56" s="51" t="s">
        <v>9</v>
      </c>
      <c r="H56" s="51" t="s">
        <v>10</v>
      </c>
      <c r="I56" s="51" t="s">
        <v>11</v>
      </c>
      <c r="J56" s="51" t="s">
        <v>12</v>
      </c>
      <c r="K56" s="51" t="s">
        <v>13</v>
      </c>
      <c r="L56" s="141"/>
      <c r="M56" s="141"/>
    </row>
    <row r="57" spans="1:13">
      <c r="A57" s="52">
        <v>1</v>
      </c>
      <c r="B57" s="53" t="s">
        <v>207</v>
      </c>
      <c r="C57" s="52" t="s">
        <v>202</v>
      </c>
      <c r="D57" s="55">
        <v>1.1000000000000001</v>
      </c>
      <c r="E57" s="52">
        <v>3</v>
      </c>
      <c r="F57" s="52">
        <v>3</v>
      </c>
      <c r="G57" s="52">
        <v>3</v>
      </c>
      <c r="H57" s="52">
        <v>3</v>
      </c>
      <c r="I57" s="52">
        <v>3</v>
      </c>
      <c r="J57" s="52">
        <v>3</v>
      </c>
      <c r="K57" s="52">
        <v>3</v>
      </c>
      <c r="L57" s="61">
        <f>SUM(E57:K57)</f>
        <v>21</v>
      </c>
      <c r="M57" s="61">
        <f>L57*D57</f>
        <v>23.1</v>
      </c>
    </row>
    <row r="58" spans="1:13">
      <c r="A58" s="52">
        <v>2</v>
      </c>
      <c r="B58" s="53" t="s">
        <v>232</v>
      </c>
      <c r="C58" s="52" t="s">
        <v>202</v>
      </c>
      <c r="D58" s="52">
        <v>0.75</v>
      </c>
      <c r="E58" s="52">
        <v>3</v>
      </c>
      <c r="F58" s="52">
        <v>3</v>
      </c>
      <c r="G58" s="52">
        <v>3</v>
      </c>
      <c r="H58" s="52">
        <v>3</v>
      </c>
      <c r="I58" s="52">
        <v>3</v>
      </c>
      <c r="J58" s="52">
        <v>3</v>
      </c>
      <c r="K58" s="52">
        <v>3</v>
      </c>
      <c r="L58" s="61">
        <f t="shared" ref="L58:L70" si="6">SUM(E58:K58)</f>
        <v>21</v>
      </c>
      <c r="M58" s="61">
        <f t="shared" ref="M58:M70" si="7">L58*D58</f>
        <v>15.75</v>
      </c>
    </row>
    <row r="59" spans="1:13">
      <c r="A59" s="52">
        <v>3</v>
      </c>
      <c r="B59" s="53" t="s">
        <v>231</v>
      </c>
      <c r="C59" s="52" t="s">
        <v>202</v>
      </c>
      <c r="D59" s="52">
        <v>0.75</v>
      </c>
      <c r="E59" s="52">
        <v>3</v>
      </c>
      <c r="F59" s="52">
        <v>3</v>
      </c>
      <c r="G59" s="52">
        <v>3</v>
      </c>
      <c r="H59" s="52">
        <v>3</v>
      </c>
      <c r="I59" s="52">
        <v>3</v>
      </c>
      <c r="J59" s="52">
        <v>3</v>
      </c>
      <c r="K59" s="52">
        <v>3</v>
      </c>
      <c r="L59" s="61">
        <f t="shared" si="6"/>
        <v>21</v>
      </c>
      <c r="M59" s="61">
        <f t="shared" si="7"/>
        <v>15.75</v>
      </c>
    </row>
    <row r="60" spans="1:13">
      <c r="A60" s="52">
        <v>4</v>
      </c>
      <c r="B60" s="53" t="s">
        <v>203</v>
      </c>
      <c r="C60" s="52" t="s">
        <v>202</v>
      </c>
      <c r="D60" s="52">
        <v>0.75</v>
      </c>
      <c r="E60" s="52">
        <v>2</v>
      </c>
      <c r="F60" s="52">
        <v>2</v>
      </c>
      <c r="G60" s="52">
        <v>2</v>
      </c>
      <c r="H60" s="52">
        <v>2</v>
      </c>
      <c r="I60" s="52">
        <v>2</v>
      </c>
      <c r="J60" s="52">
        <v>2</v>
      </c>
      <c r="K60" s="52">
        <v>2</v>
      </c>
      <c r="L60" s="61">
        <f t="shared" si="6"/>
        <v>14</v>
      </c>
      <c r="M60" s="61">
        <f t="shared" si="7"/>
        <v>10.5</v>
      </c>
    </row>
    <row r="61" spans="1:13">
      <c r="A61" s="52">
        <v>5</v>
      </c>
      <c r="B61" s="53" t="s">
        <v>208</v>
      </c>
      <c r="C61" s="52" t="s">
        <v>202</v>
      </c>
      <c r="D61" s="52">
        <v>0.75</v>
      </c>
      <c r="E61" s="52">
        <v>2</v>
      </c>
      <c r="F61" s="52">
        <v>2</v>
      </c>
      <c r="G61" s="52">
        <v>2</v>
      </c>
      <c r="H61" s="52">
        <v>2</v>
      </c>
      <c r="I61" s="52">
        <v>2</v>
      </c>
      <c r="J61" s="52">
        <v>2</v>
      </c>
      <c r="K61" s="52">
        <v>2</v>
      </c>
      <c r="L61" s="61">
        <f t="shared" si="6"/>
        <v>14</v>
      </c>
      <c r="M61" s="61">
        <f t="shared" si="7"/>
        <v>10.5</v>
      </c>
    </row>
    <row r="62" spans="1:13">
      <c r="A62" s="52">
        <v>6</v>
      </c>
      <c r="B62" s="53" t="s">
        <v>246</v>
      </c>
      <c r="C62" s="52" t="s">
        <v>202</v>
      </c>
      <c r="D62" s="52">
        <v>0.75</v>
      </c>
      <c r="E62" s="52">
        <v>2</v>
      </c>
      <c r="F62" s="52">
        <v>2</v>
      </c>
      <c r="G62" s="52">
        <v>2</v>
      </c>
      <c r="H62" s="52">
        <v>2</v>
      </c>
      <c r="I62" s="52">
        <v>2</v>
      </c>
      <c r="J62" s="52">
        <v>2</v>
      </c>
      <c r="K62" s="52">
        <v>2</v>
      </c>
      <c r="L62" s="61">
        <f t="shared" si="6"/>
        <v>14</v>
      </c>
      <c r="M62" s="61">
        <f t="shared" si="7"/>
        <v>10.5</v>
      </c>
    </row>
    <row r="63" spans="1:13">
      <c r="A63" s="52">
        <v>7</v>
      </c>
      <c r="B63" s="53" t="s">
        <v>212</v>
      </c>
      <c r="C63" s="52" t="s">
        <v>202</v>
      </c>
      <c r="D63" s="52">
        <v>0.75</v>
      </c>
      <c r="E63" s="52">
        <v>4</v>
      </c>
      <c r="F63" s="52">
        <v>4</v>
      </c>
      <c r="G63" s="52">
        <v>4</v>
      </c>
      <c r="H63" s="52">
        <v>4</v>
      </c>
      <c r="I63" s="52">
        <v>4</v>
      </c>
      <c r="J63" s="52">
        <v>4</v>
      </c>
      <c r="K63" s="52">
        <v>4</v>
      </c>
      <c r="L63" s="61">
        <f t="shared" si="6"/>
        <v>28</v>
      </c>
      <c r="M63" s="61">
        <f t="shared" si="7"/>
        <v>21</v>
      </c>
    </row>
    <row r="64" spans="1:13">
      <c r="A64" s="52">
        <v>8</v>
      </c>
      <c r="B64" s="53" t="s">
        <v>205</v>
      </c>
      <c r="C64" s="52" t="s">
        <v>23</v>
      </c>
      <c r="D64" s="52">
        <v>0.75</v>
      </c>
      <c r="E64" s="52">
        <v>4</v>
      </c>
      <c r="F64" s="52">
        <v>4</v>
      </c>
      <c r="G64" s="52">
        <v>4</v>
      </c>
      <c r="H64" s="52">
        <v>4</v>
      </c>
      <c r="I64" s="52">
        <v>4</v>
      </c>
      <c r="J64" s="52">
        <v>4</v>
      </c>
      <c r="K64" s="52">
        <v>4</v>
      </c>
      <c r="L64" s="61">
        <f t="shared" si="6"/>
        <v>28</v>
      </c>
      <c r="M64" s="61">
        <f t="shared" si="7"/>
        <v>21</v>
      </c>
    </row>
    <row r="65" spans="1:13">
      <c r="A65" s="52">
        <v>9</v>
      </c>
      <c r="B65" s="25" t="s">
        <v>248</v>
      </c>
      <c r="C65" s="52" t="s">
        <v>23</v>
      </c>
      <c r="D65" s="52">
        <v>0.75</v>
      </c>
      <c r="E65" s="52">
        <v>5</v>
      </c>
      <c r="F65" s="52">
        <v>5</v>
      </c>
      <c r="G65" s="52">
        <v>5</v>
      </c>
      <c r="H65" s="52">
        <v>5</v>
      </c>
      <c r="I65" s="52">
        <v>5</v>
      </c>
      <c r="J65" s="52">
        <v>5</v>
      </c>
      <c r="K65" s="52">
        <v>5</v>
      </c>
      <c r="L65" s="61">
        <f t="shared" si="6"/>
        <v>35</v>
      </c>
      <c r="M65" s="61">
        <f t="shared" si="7"/>
        <v>26.25</v>
      </c>
    </row>
    <row r="66" spans="1:13">
      <c r="A66" s="52">
        <v>10</v>
      </c>
      <c r="B66" s="53" t="s">
        <v>206</v>
      </c>
      <c r="C66" s="52" t="s">
        <v>23</v>
      </c>
      <c r="D66" s="52">
        <v>0.75</v>
      </c>
      <c r="E66" s="52">
        <v>4</v>
      </c>
      <c r="F66" s="52">
        <v>4</v>
      </c>
      <c r="G66" s="52">
        <v>4</v>
      </c>
      <c r="H66" s="52">
        <v>4</v>
      </c>
      <c r="I66" s="52">
        <v>4</v>
      </c>
      <c r="J66" s="52">
        <v>4</v>
      </c>
      <c r="K66" s="52">
        <v>4</v>
      </c>
      <c r="L66" s="61">
        <f t="shared" si="6"/>
        <v>28</v>
      </c>
      <c r="M66" s="61">
        <f t="shared" si="7"/>
        <v>21</v>
      </c>
    </row>
    <row r="67" spans="1:13">
      <c r="A67" s="52">
        <v>11</v>
      </c>
      <c r="B67" s="53" t="s">
        <v>209</v>
      </c>
      <c r="C67" s="52" t="s">
        <v>202</v>
      </c>
      <c r="D67" s="52">
        <v>0.75</v>
      </c>
      <c r="E67" s="52">
        <v>4</v>
      </c>
      <c r="F67" s="52">
        <v>4</v>
      </c>
      <c r="G67" s="52">
        <v>4</v>
      </c>
      <c r="H67" s="52">
        <v>4</v>
      </c>
      <c r="I67" s="52">
        <v>4</v>
      </c>
      <c r="J67" s="52">
        <v>4</v>
      </c>
      <c r="K67" s="52">
        <v>4</v>
      </c>
      <c r="L67" s="61">
        <f t="shared" si="6"/>
        <v>28</v>
      </c>
      <c r="M67" s="61">
        <f t="shared" si="7"/>
        <v>21</v>
      </c>
    </row>
    <row r="68" spans="1:13">
      <c r="A68" s="52">
        <v>12</v>
      </c>
      <c r="B68" s="53" t="s">
        <v>211</v>
      </c>
      <c r="C68" s="52" t="s">
        <v>202</v>
      </c>
      <c r="D68" s="55">
        <v>1.1000000000000001</v>
      </c>
      <c r="E68" s="52">
        <v>3</v>
      </c>
      <c r="F68" s="52">
        <v>3</v>
      </c>
      <c r="G68" s="52">
        <v>3</v>
      </c>
      <c r="H68" s="52">
        <v>3</v>
      </c>
      <c r="I68" s="52">
        <v>3</v>
      </c>
      <c r="J68" s="52">
        <v>3</v>
      </c>
      <c r="K68" s="52">
        <v>3</v>
      </c>
      <c r="L68" s="61">
        <f t="shared" si="6"/>
        <v>21</v>
      </c>
      <c r="M68" s="61">
        <f t="shared" si="7"/>
        <v>23.1</v>
      </c>
    </row>
    <row r="69" spans="1:13">
      <c r="A69" s="52">
        <v>13</v>
      </c>
      <c r="B69" s="53" t="s">
        <v>249</v>
      </c>
      <c r="C69" s="52" t="s">
        <v>202</v>
      </c>
      <c r="D69" s="55">
        <v>1.1000000000000001</v>
      </c>
      <c r="E69" s="52">
        <v>3</v>
      </c>
      <c r="F69" s="52">
        <v>3</v>
      </c>
      <c r="G69" s="52">
        <v>3</v>
      </c>
      <c r="H69" s="52">
        <v>3</v>
      </c>
      <c r="I69" s="52">
        <v>3</v>
      </c>
      <c r="J69" s="52">
        <v>3</v>
      </c>
      <c r="K69" s="52">
        <v>3</v>
      </c>
      <c r="L69" s="61">
        <f t="shared" si="6"/>
        <v>21</v>
      </c>
      <c r="M69" s="61">
        <f t="shared" si="7"/>
        <v>23.1</v>
      </c>
    </row>
    <row r="70" spans="1:13" ht="13.5" thickBot="1">
      <c r="A70" s="52">
        <v>14</v>
      </c>
      <c r="B70" s="53" t="s">
        <v>250</v>
      </c>
      <c r="C70" s="52" t="s">
        <v>202</v>
      </c>
      <c r="D70" s="55">
        <v>1.1000000000000001</v>
      </c>
      <c r="E70" s="52">
        <v>3</v>
      </c>
      <c r="F70" s="52">
        <v>3</v>
      </c>
      <c r="G70" s="52">
        <v>3</v>
      </c>
      <c r="H70" s="52">
        <v>3</v>
      </c>
      <c r="I70" s="52">
        <v>3</v>
      </c>
      <c r="J70" s="52">
        <v>3</v>
      </c>
      <c r="K70" s="52">
        <v>3</v>
      </c>
      <c r="L70" s="61">
        <f t="shared" si="6"/>
        <v>21</v>
      </c>
      <c r="M70" s="61">
        <f t="shared" si="7"/>
        <v>23.1</v>
      </c>
    </row>
    <row r="71" spans="1:13" ht="13.5" thickBot="1">
      <c r="A71" s="129" t="s">
        <v>238</v>
      </c>
      <c r="B71" s="130"/>
      <c r="C71" s="130"/>
      <c r="D71" s="130"/>
      <c r="E71" s="62">
        <f>SUM(E57:E70)</f>
        <v>45</v>
      </c>
      <c r="F71" s="62">
        <f t="shared" ref="F71:K71" si="8">SUM(F57:F70)</f>
        <v>45</v>
      </c>
      <c r="G71" s="62">
        <f t="shared" si="8"/>
        <v>45</v>
      </c>
      <c r="H71" s="62">
        <f t="shared" si="8"/>
        <v>45</v>
      </c>
      <c r="I71" s="62">
        <f t="shared" si="8"/>
        <v>45</v>
      </c>
      <c r="J71" s="62">
        <f t="shared" si="8"/>
        <v>45</v>
      </c>
      <c r="K71" s="62">
        <f t="shared" si="8"/>
        <v>45</v>
      </c>
      <c r="L71" s="60"/>
      <c r="M71" s="60"/>
    </row>
    <row r="72" spans="1:13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3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3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3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3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3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3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3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3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1:1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</row>
    <row r="92" spans="1:1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</row>
    <row r="93" spans="1:1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</row>
    <row r="94" spans="1:1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</row>
    <row r="95" spans="1:1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</row>
    <row r="96" spans="1:1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</row>
    <row r="97" spans="1:1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</row>
    <row r="98" spans="1:1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</row>
    <row r="99" spans="1:1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</row>
    <row r="100" spans="1:1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</row>
    <row r="101" spans="1:1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</row>
    <row r="102" spans="1:1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</row>
    <row r="103" spans="1:1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</row>
    <row r="104" spans="1:1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</row>
    <row r="105" spans="1:1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</row>
    <row r="106" spans="1:1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</row>
    <row r="107" spans="1:1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</row>
    <row r="108" spans="1:1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</row>
    <row r="109" spans="1:1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</row>
    <row r="110" spans="1:1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</row>
    <row r="111" spans="1:1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</row>
    <row r="112" spans="1:1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</row>
    <row r="113" spans="1:1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</row>
    <row r="114" spans="1:1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</row>
    <row r="115" spans="1:1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</row>
    <row r="116" spans="1:1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</row>
    <row r="117" spans="1:1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</row>
    <row r="118" spans="1:1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</row>
    <row r="119" spans="1:1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</row>
    <row r="120" spans="1:1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</row>
    <row r="121" spans="1:1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</row>
    <row r="122" spans="1:1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</row>
    <row r="123" spans="1:1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</row>
    <row r="124" spans="1:1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</row>
    <row r="125" spans="1:1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</row>
    <row r="126" spans="1:1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</row>
    <row r="127" spans="1:1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</row>
    <row r="128" spans="1:1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</row>
    <row r="129" spans="1:1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</row>
    <row r="130" spans="1:1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</row>
    <row r="131" spans="1:1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</row>
    <row r="132" spans="1:1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</row>
    <row r="133" spans="1:1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</row>
    <row r="134" spans="1:1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</row>
  </sheetData>
  <mergeCells count="29">
    <mergeCell ref="L55:L56"/>
    <mergeCell ref="M55:M56"/>
    <mergeCell ref="A71:D71"/>
    <mergeCell ref="A1:M1"/>
    <mergeCell ref="A2:M2"/>
    <mergeCell ref="A3:M3"/>
    <mergeCell ref="A5:M5"/>
    <mergeCell ref="A6:M6"/>
    <mergeCell ref="A55:A56"/>
    <mergeCell ref="B55:B56"/>
    <mergeCell ref="C55:C56"/>
    <mergeCell ref="D55:D56"/>
    <mergeCell ref="E55:K55"/>
    <mergeCell ref="E28:K28"/>
    <mergeCell ref="A51:D51"/>
    <mergeCell ref="L28:L29"/>
    <mergeCell ref="M28:M29"/>
    <mergeCell ref="L10:L11"/>
    <mergeCell ref="M10:M11"/>
    <mergeCell ref="A24:D24"/>
    <mergeCell ref="A28:A29"/>
    <mergeCell ref="B28:B29"/>
    <mergeCell ref="C28:C29"/>
    <mergeCell ref="D28:D29"/>
    <mergeCell ref="A10:A11"/>
    <mergeCell ref="B10:B11"/>
    <mergeCell ref="C10:C11"/>
    <mergeCell ref="D10:D11"/>
    <mergeCell ref="E10:K10"/>
  </mergeCells>
  <pageMargins left="0.62992125984251968" right="0.23622047244094491" top="0.23622047244094491" bottom="0.23622047244094491" header="0" footer="0"/>
  <pageSetup paperSize="9" firstPageNumber="0" fitToHeight="0" orientation="portrait" horizontalDpi="300" verticalDpi="300" r:id="rId1"/>
  <rowBreaks count="1" manualBreakCount="1">
    <brk id="5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H182"/>
  <sheetViews>
    <sheetView zoomScale="140" zoomScaleNormal="140" workbookViewId="0">
      <selection activeCell="B31" sqref="B31"/>
    </sheetView>
  </sheetViews>
  <sheetFormatPr defaultColWidth="8.7109375" defaultRowHeight="12.75"/>
  <cols>
    <col min="1" max="1" width="3.7109375" style="1" customWidth="1"/>
    <col min="2" max="2" width="26.85546875" style="1" customWidth="1"/>
    <col min="3" max="3" width="10.7109375" style="1" customWidth="1"/>
    <col min="4" max="4" width="6" style="1" customWidth="1"/>
    <col min="5" max="6" width="6.7109375" style="1" customWidth="1"/>
    <col min="7" max="7" width="5.28515625" style="1" customWidth="1"/>
    <col min="8" max="8" width="5.7109375" style="1" customWidth="1"/>
    <col min="9" max="9" width="5.42578125" style="1" customWidth="1"/>
    <col min="10" max="10" width="6" style="1" customWidth="1"/>
    <col min="11" max="11" width="5.7109375" style="1" customWidth="1"/>
    <col min="12" max="13" width="6.7109375" style="1" customWidth="1"/>
    <col min="14" max="1022" width="8.7109375" style="1"/>
  </cols>
  <sheetData>
    <row r="1" spans="1:1022" ht="14.25" customHeight="1">
      <c r="A1" s="136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</row>
    <row r="2" spans="1:1022" ht="14.25" customHeight="1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</row>
    <row r="3" spans="1:1022" ht="14.25" customHeight="1">
      <c r="A3" s="137" t="s">
        <v>233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</row>
    <row r="4" spans="1:1022" ht="54.75" customHeight="1">
      <c r="A4" s="49"/>
      <c r="B4" s="50"/>
      <c r="C4" s="50"/>
      <c r="D4" s="50"/>
      <c r="E4" s="50"/>
      <c r="F4" s="50"/>
      <c r="G4" s="50"/>
      <c r="H4" s="50"/>
      <c r="I4" s="50"/>
      <c r="J4" s="123" t="s">
        <v>501</v>
      </c>
      <c r="K4" s="50"/>
    </row>
    <row r="5" spans="1:1022" ht="14.25">
      <c r="A5" s="138" t="s">
        <v>518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</row>
    <row r="6" spans="1:1022" ht="14.25">
      <c r="A6" s="139" t="s">
        <v>513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</row>
    <row r="7" spans="1:1022" ht="14.2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</row>
    <row r="8" spans="1:1022" s="21" customFormat="1" ht="20.25" customHeight="1">
      <c r="A8" s="151" t="s">
        <v>2</v>
      </c>
      <c r="B8" s="152" t="s">
        <v>3</v>
      </c>
      <c r="C8" s="153" t="s">
        <v>4</v>
      </c>
      <c r="D8" s="154" t="s">
        <v>258</v>
      </c>
      <c r="E8" s="152" t="s">
        <v>6</v>
      </c>
      <c r="F8" s="152"/>
      <c r="G8" s="152"/>
      <c r="H8" s="152"/>
      <c r="I8" s="152"/>
      <c r="J8" s="152"/>
      <c r="K8" s="152"/>
      <c r="L8" s="140" t="s">
        <v>245</v>
      </c>
      <c r="M8" s="140" t="s">
        <v>244</v>
      </c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  <c r="IJ8" s="20"/>
      <c r="IK8" s="20"/>
      <c r="IL8" s="20"/>
      <c r="IM8" s="20"/>
      <c r="IN8" s="20"/>
      <c r="IO8" s="20"/>
      <c r="IP8" s="20"/>
      <c r="IQ8" s="20"/>
      <c r="IR8" s="20"/>
      <c r="IS8" s="20"/>
      <c r="IT8" s="20"/>
      <c r="IU8" s="20"/>
      <c r="IV8" s="20"/>
      <c r="IW8" s="20"/>
      <c r="IX8" s="20"/>
      <c r="IY8" s="20"/>
      <c r="IZ8" s="20"/>
      <c r="JA8" s="20"/>
      <c r="JB8" s="20"/>
      <c r="JC8" s="20"/>
      <c r="JD8" s="20"/>
      <c r="JE8" s="20"/>
      <c r="JF8" s="20"/>
      <c r="JG8" s="20"/>
      <c r="JH8" s="20"/>
      <c r="JI8" s="20"/>
      <c r="JJ8" s="20"/>
      <c r="JK8" s="20"/>
      <c r="JL8" s="20"/>
      <c r="JM8" s="20"/>
      <c r="JN8" s="20"/>
      <c r="JO8" s="20"/>
      <c r="JP8" s="20"/>
      <c r="JQ8" s="20"/>
      <c r="JR8" s="20"/>
      <c r="JS8" s="20"/>
      <c r="JT8" s="20"/>
      <c r="JU8" s="20"/>
      <c r="JV8" s="20"/>
      <c r="JW8" s="20"/>
      <c r="JX8" s="20"/>
      <c r="JY8" s="20"/>
      <c r="JZ8" s="20"/>
      <c r="KA8" s="20"/>
      <c r="KB8" s="20"/>
      <c r="KC8" s="20"/>
      <c r="KD8" s="20"/>
      <c r="KE8" s="20"/>
      <c r="KF8" s="20"/>
      <c r="KG8" s="20"/>
      <c r="KH8" s="20"/>
      <c r="KI8" s="20"/>
      <c r="KJ8" s="20"/>
      <c r="KK8" s="20"/>
      <c r="KL8" s="20"/>
      <c r="KM8" s="20"/>
      <c r="KN8" s="20"/>
      <c r="KO8" s="20"/>
      <c r="KP8" s="20"/>
      <c r="KQ8" s="20"/>
      <c r="KR8" s="20"/>
      <c r="KS8" s="20"/>
      <c r="KT8" s="20"/>
      <c r="KU8" s="20"/>
      <c r="KV8" s="20"/>
      <c r="KW8" s="20"/>
      <c r="KX8" s="20"/>
      <c r="KY8" s="20"/>
      <c r="KZ8" s="20"/>
      <c r="LA8" s="20"/>
      <c r="LB8" s="20"/>
      <c r="LC8" s="20"/>
      <c r="LD8" s="20"/>
      <c r="LE8" s="20"/>
      <c r="LF8" s="20"/>
      <c r="LG8" s="20"/>
      <c r="LH8" s="20"/>
      <c r="LI8" s="20"/>
      <c r="LJ8" s="20"/>
      <c r="LK8" s="20"/>
      <c r="LL8" s="20"/>
      <c r="LM8" s="20"/>
      <c r="LN8" s="20"/>
      <c r="LO8" s="20"/>
      <c r="LP8" s="20"/>
      <c r="LQ8" s="20"/>
      <c r="LR8" s="20"/>
      <c r="LS8" s="20"/>
      <c r="LT8" s="20"/>
      <c r="LU8" s="20"/>
      <c r="LV8" s="20"/>
      <c r="LW8" s="20"/>
      <c r="LX8" s="20"/>
      <c r="LY8" s="20"/>
      <c r="LZ8" s="20"/>
      <c r="MA8" s="20"/>
      <c r="MB8" s="20"/>
      <c r="MC8" s="20"/>
      <c r="MD8" s="20"/>
      <c r="ME8" s="20"/>
      <c r="MF8" s="20"/>
      <c r="MG8" s="20"/>
      <c r="MH8" s="20"/>
      <c r="MI8" s="20"/>
      <c r="MJ8" s="20"/>
      <c r="MK8" s="20"/>
      <c r="ML8" s="20"/>
      <c r="MM8" s="20"/>
      <c r="MN8" s="20"/>
      <c r="MO8" s="20"/>
      <c r="MP8" s="20"/>
      <c r="MQ8" s="20"/>
      <c r="MR8" s="20"/>
      <c r="MS8" s="20"/>
      <c r="MT8" s="20"/>
      <c r="MU8" s="20"/>
      <c r="MV8" s="20"/>
      <c r="MW8" s="20"/>
      <c r="MX8" s="20"/>
      <c r="MY8" s="20"/>
      <c r="MZ8" s="20"/>
      <c r="NA8" s="20"/>
      <c r="NB8" s="20"/>
      <c r="NC8" s="20"/>
      <c r="ND8" s="20"/>
      <c r="NE8" s="20"/>
      <c r="NF8" s="20"/>
      <c r="NG8" s="20"/>
      <c r="NH8" s="20"/>
      <c r="NI8" s="20"/>
      <c r="NJ8" s="20"/>
      <c r="NK8" s="20"/>
      <c r="NL8" s="20"/>
      <c r="NM8" s="20"/>
      <c r="NN8" s="20"/>
      <c r="NO8" s="20"/>
      <c r="NP8" s="20"/>
      <c r="NQ8" s="20"/>
      <c r="NR8" s="20"/>
      <c r="NS8" s="20"/>
      <c r="NT8" s="20"/>
      <c r="NU8" s="20"/>
      <c r="NV8" s="20"/>
      <c r="NW8" s="20"/>
      <c r="NX8" s="20"/>
      <c r="NY8" s="20"/>
      <c r="NZ8" s="20"/>
      <c r="OA8" s="20"/>
      <c r="OB8" s="20"/>
      <c r="OC8" s="20"/>
      <c r="OD8" s="20"/>
      <c r="OE8" s="20"/>
      <c r="OF8" s="20"/>
      <c r="OG8" s="20"/>
      <c r="OH8" s="20"/>
      <c r="OI8" s="20"/>
      <c r="OJ8" s="20"/>
      <c r="OK8" s="20"/>
      <c r="OL8" s="20"/>
      <c r="OM8" s="20"/>
      <c r="ON8" s="20"/>
      <c r="OO8" s="20"/>
      <c r="OP8" s="20"/>
      <c r="OQ8" s="20"/>
      <c r="OR8" s="20"/>
      <c r="OS8" s="20"/>
      <c r="OT8" s="20"/>
      <c r="OU8" s="20"/>
      <c r="OV8" s="20"/>
      <c r="OW8" s="20"/>
      <c r="OX8" s="20"/>
      <c r="OY8" s="20"/>
      <c r="OZ8" s="20"/>
      <c r="PA8" s="20"/>
      <c r="PB8" s="20"/>
      <c r="PC8" s="20"/>
      <c r="PD8" s="20"/>
      <c r="PE8" s="20"/>
      <c r="PF8" s="20"/>
      <c r="PG8" s="20"/>
      <c r="PH8" s="20"/>
      <c r="PI8" s="20"/>
      <c r="PJ8" s="20"/>
      <c r="PK8" s="20"/>
      <c r="PL8" s="20"/>
      <c r="PM8" s="20"/>
      <c r="PN8" s="20"/>
      <c r="PO8" s="20"/>
      <c r="PP8" s="20"/>
      <c r="PQ8" s="20"/>
      <c r="PR8" s="20"/>
      <c r="PS8" s="20"/>
      <c r="PT8" s="20"/>
      <c r="PU8" s="20"/>
      <c r="PV8" s="20"/>
      <c r="PW8" s="20"/>
      <c r="PX8" s="20"/>
      <c r="PY8" s="20"/>
      <c r="PZ8" s="20"/>
      <c r="QA8" s="20"/>
      <c r="QB8" s="20"/>
      <c r="QC8" s="20"/>
      <c r="QD8" s="20"/>
      <c r="QE8" s="20"/>
      <c r="QF8" s="20"/>
      <c r="QG8" s="20"/>
      <c r="QH8" s="20"/>
      <c r="QI8" s="20"/>
      <c r="QJ8" s="20"/>
      <c r="QK8" s="20"/>
      <c r="QL8" s="20"/>
      <c r="QM8" s="20"/>
      <c r="QN8" s="20"/>
      <c r="QO8" s="20"/>
      <c r="QP8" s="20"/>
      <c r="QQ8" s="20"/>
      <c r="QR8" s="20"/>
      <c r="QS8" s="20"/>
      <c r="QT8" s="20"/>
      <c r="QU8" s="20"/>
      <c r="QV8" s="20"/>
      <c r="QW8" s="20"/>
      <c r="QX8" s="20"/>
      <c r="QY8" s="20"/>
      <c r="QZ8" s="20"/>
      <c r="RA8" s="20"/>
      <c r="RB8" s="20"/>
      <c r="RC8" s="20"/>
      <c r="RD8" s="20"/>
      <c r="RE8" s="20"/>
      <c r="RF8" s="20"/>
      <c r="RG8" s="20"/>
      <c r="RH8" s="20"/>
      <c r="RI8" s="20"/>
      <c r="RJ8" s="20"/>
      <c r="RK8" s="20"/>
      <c r="RL8" s="20"/>
      <c r="RM8" s="20"/>
      <c r="RN8" s="20"/>
      <c r="RO8" s="20"/>
      <c r="RP8" s="20"/>
      <c r="RQ8" s="20"/>
      <c r="RR8" s="20"/>
      <c r="RS8" s="20"/>
      <c r="RT8" s="20"/>
      <c r="RU8" s="20"/>
      <c r="RV8" s="20"/>
      <c r="RW8" s="20"/>
      <c r="RX8" s="20"/>
      <c r="RY8" s="20"/>
      <c r="RZ8" s="20"/>
      <c r="SA8" s="20"/>
      <c r="SB8" s="20"/>
      <c r="SC8" s="20"/>
      <c r="SD8" s="20"/>
      <c r="SE8" s="20"/>
      <c r="SF8" s="20"/>
      <c r="SG8" s="20"/>
      <c r="SH8" s="20"/>
      <c r="SI8" s="20"/>
      <c r="SJ8" s="20"/>
      <c r="SK8" s="20"/>
      <c r="SL8" s="20"/>
      <c r="SM8" s="20"/>
      <c r="SN8" s="20"/>
      <c r="SO8" s="20"/>
      <c r="SP8" s="20"/>
      <c r="SQ8" s="20"/>
      <c r="SR8" s="20"/>
      <c r="SS8" s="20"/>
      <c r="ST8" s="20"/>
      <c r="SU8" s="20"/>
      <c r="SV8" s="20"/>
      <c r="SW8" s="20"/>
      <c r="SX8" s="20"/>
      <c r="SY8" s="20"/>
      <c r="SZ8" s="20"/>
      <c r="TA8" s="20"/>
      <c r="TB8" s="20"/>
      <c r="TC8" s="20"/>
      <c r="TD8" s="20"/>
      <c r="TE8" s="20"/>
      <c r="TF8" s="20"/>
      <c r="TG8" s="20"/>
      <c r="TH8" s="20"/>
      <c r="TI8" s="20"/>
      <c r="TJ8" s="20"/>
      <c r="TK8" s="20"/>
      <c r="TL8" s="20"/>
      <c r="TM8" s="20"/>
      <c r="TN8" s="20"/>
      <c r="TO8" s="20"/>
      <c r="TP8" s="20"/>
      <c r="TQ8" s="20"/>
      <c r="TR8" s="20"/>
      <c r="TS8" s="20"/>
      <c r="TT8" s="20"/>
      <c r="TU8" s="20"/>
      <c r="TV8" s="20"/>
      <c r="TW8" s="20"/>
      <c r="TX8" s="20"/>
      <c r="TY8" s="20"/>
      <c r="TZ8" s="20"/>
      <c r="UA8" s="20"/>
      <c r="UB8" s="20"/>
      <c r="UC8" s="20"/>
      <c r="UD8" s="20"/>
      <c r="UE8" s="20"/>
      <c r="UF8" s="20"/>
      <c r="UG8" s="20"/>
      <c r="UH8" s="20"/>
      <c r="UI8" s="20"/>
      <c r="UJ8" s="20"/>
      <c r="UK8" s="20"/>
      <c r="UL8" s="20"/>
      <c r="UM8" s="20"/>
      <c r="UN8" s="20"/>
      <c r="UO8" s="20"/>
      <c r="UP8" s="20"/>
      <c r="UQ8" s="20"/>
      <c r="UR8" s="20"/>
      <c r="US8" s="20"/>
      <c r="UT8" s="20"/>
      <c r="UU8" s="20"/>
      <c r="UV8" s="20"/>
      <c r="UW8" s="20"/>
      <c r="UX8" s="20"/>
      <c r="UY8" s="20"/>
      <c r="UZ8" s="20"/>
      <c r="VA8" s="20"/>
      <c r="VB8" s="20"/>
      <c r="VC8" s="20"/>
      <c r="VD8" s="20"/>
      <c r="VE8" s="20"/>
      <c r="VF8" s="20"/>
      <c r="VG8" s="20"/>
      <c r="VH8" s="20"/>
      <c r="VI8" s="20"/>
      <c r="VJ8" s="20"/>
      <c r="VK8" s="20"/>
      <c r="VL8" s="20"/>
      <c r="VM8" s="20"/>
      <c r="VN8" s="20"/>
      <c r="VO8" s="20"/>
      <c r="VP8" s="20"/>
      <c r="VQ8" s="20"/>
      <c r="VR8" s="20"/>
      <c r="VS8" s="20"/>
      <c r="VT8" s="20"/>
      <c r="VU8" s="20"/>
      <c r="VV8" s="20"/>
      <c r="VW8" s="20"/>
      <c r="VX8" s="20"/>
      <c r="VY8" s="20"/>
      <c r="VZ8" s="20"/>
      <c r="WA8" s="20"/>
      <c r="WB8" s="20"/>
      <c r="WC8" s="20"/>
      <c r="WD8" s="20"/>
      <c r="WE8" s="20"/>
      <c r="WF8" s="20"/>
      <c r="WG8" s="20"/>
      <c r="WH8" s="20"/>
      <c r="WI8" s="20"/>
      <c r="WJ8" s="20"/>
      <c r="WK8" s="20"/>
      <c r="WL8" s="20"/>
      <c r="WM8" s="20"/>
      <c r="WN8" s="20"/>
      <c r="WO8" s="20"/>
      <c r="WP8" s="20"/>
      <c r="WQ8" s="20"/>
      <c r="WR8" s="20"/>
      <c r="WS8" s="20"/>
      <c r="WT8" s="20"/>
      <c r="WU8" s="20"/>
      <c r="WV8" s="20"/>
      <c r="WW8" s="20"/>
      <c r="WX8" s="20"/>
      <c r="WY8" s="20"/>
      <c r="WZ8" s="20"/>
      <c r="XA8" s="20"/>
      <c r="XB8" s="20"/>
      <c r="XC8" s="20"/>
      <c r="XD8" s="20"/>
      <c r="XE8" s="20"/>
      <c r="XF8" s="20"/>
      <c r="XG8" s="20"/>
      <c r="XH8" s="20"/>
      <c r="XI8" s="20"/>
      <c r="XJ8" s="20"/>
      <c r="XK8" s="20"/>
      <c r="XL8" s="20"/>
      <c r="XM8" s="20"/>
      <c r="XN8" s="20"/>
      <c r="XO8" s="20"/>
      <c r="XP8" s="20"/>
      <c r="XQ8" s="20"/>
      <c r="XR8" s="20"/>
      <c r="XS8" s="20"/>
      <c r="XT8" s="20"/>
      <c r="XU8" s="20"/>
      <c r="XV8" s="20"/>
      <c r="XW8" s="20"/>
      <c r="XX8" s="20"/>
      <c r="XY8" s="20"/>
      <c r="XZ8" s="20"/>
      <c r="YA8" s="20"/>
      <c r="YB8" s="20"/>
      <c r="YC8" s="20"/>
      <c r="YD8" s="20"/>
      <c r="YE8" s="20"/>
      <c r="YF8" s="20"/>
      <c r="YG8" s="20"/>
      <c r="YH8" s="20"/>
      <c r="YI8" s="20"/>
      <c r="YJ8" s="20"/>
      <c r="YK8" s="20"/>
      <c r="YL8" s="20"/>
      <c r="YM8" s="20"/>
      <c r="YN8" s="20"/>
      <c r="YO8" s="20"/>
      <c r="YP8" s="20"/>
      <c r="YQ8" s="20"/>
      <c r="YR8" s="20"/>
      <c r="YS8" s="20"/>
      <c r="YT8" s="20"/>
      <c r="YU8" s="20"/>
      <c r="YV8" s="20"/>
      <c r="YW8" s="20"/>
      <c r="YX8" s="20"/>
      <c r="YY8" s="20"/>
      <c r="YZ8" s="20"/>
      <c r="ZA8" s="20"/>
      <c r="ZB8" s="20"/>
      <c r="ZC8" s="20"/>
      <c r="ZD8" s="20"/>
      <c r="ZE8" s="20"/>
      <c r="ZF8" s="20"/>
      <c r="ZG8" s="20"/>
      <c r="ZH8" s="20"/>
      <c r="ZI8" s="20"/>
      <c r="ZJ8" s="20"/>
      <c r="ZK8" s="20"/>
      <c r="ZL8" s="20"/>
      <c r="ZM8" s="20"/>
      <c r="ZN8" s="20"/>
      <c r="ZO8" s="20"/>
      <c r="ZP8" s="20"/>
      <c r="ZQ8" s="20"/>
      <c r="ZR8" s="20"/>
      <c r="ZS8" s="20"/>
      <c r="ZT8" s="20"/>
      <c r="ZU8" s="20"/>
      <c r="ZV8" s="20"/>
      <c r="ZW8" s="20"/>
      <c r="ZX8" s="20"/>
      <c r="ZY8" s="20"/>
      <c r="ZZ8" s="20"/>
      <c r="AAA8" s="20"/>
      <c r="AAB8" s="20"/>
      <c r="AAC8" s="20"/>
      <c r="AAD8" s="20"/>
      <c r="AAE8" s="20"/>
      <c r="AAF8" s="20"/>
      <c r="AAG8" s="20"/>
      <c r="AAH8" s="20"/>
      <c r="AAI8" s="20"/>
      <c r="AAJ8" s="20"/>
      <c r="AAK8" s="20"/>
      <c r="AAL8" s="20"/>
      <c r="AAM8" s="20"/>
      <c r="AAN8" s="20"/>
      <c r="AAO8" s="20"/>
      <c r="AAP8" s="20"/>
      <c r="AAQ8" s="20"/>
      <c r="AAR8" s="20"/>
      <c r="AAS8" s="20"/>
      <c r="AAT8" s="20"/>
      <c r="AAU8" s="20"/>
      <c r="AAV8" s="20"/>
      <c r="AAW8" s="20"/>
      <c r="AAX8" s="20"/>
      <c r="AAY8" s="20"/>
      <c r="AAZ8" s="20"/>
      <c r="ABA8" s="20"/>
      <c r="ABB8" s="20"/>
      <c r="ABC8" s="20"/>
      <c r="ABD8" s="20"/>
      <c r="ABE8" s="20"/>
      <c r="ABF8" s="20"/>
      <c r="ABG8" s="20"/>
      <c r="ABH8" s="20"/>
      <c r="ABI8" s="20"/>
      <c r="ABJ8" s="20"/>
      <c r="ABK8" s="20"/>
      <c r="ABL8" s="20"/>
      <c r="ABM8" s="20"/>
      <c r="ABN8" s="20"/>
      <c r="ABO8" s="20"/>
      <c r="ABP8" s="20"/>
      <c r="ABQ8" s="20"/>
      <c r="ABR8" s="20"/>
      <c r="ABS8" s="20"/>
      <c r="ABT8" s="20"/>
      <c r="ABU8" s="20"/>
      <c r="ABV8" s="20"/>
      <c r="ABW8" s="20"/>
      <c r="ABX8" s="20"/>
      <c r="ABY8" s="20"/>
      <c r="ABZ8" s="20"/>
      <c r="ACA8" s="20"/>
      <c r="ACB8" s="20"/>
      <c r="ACC8" s="20"/>
      <c r="ACD8" s="20"/>
      <c r="ACE8" s="20"/>
      <c r="ACF8" s="20"/>
      <c r="ACG8" s="20"/>
      <c r="ACH8" s="20"/>
      <c r="ACI8" s="20"/>
      <c r="ACJ8" s="20"/>
      <c r="ACK8" s="20"/>
      <c r="ACL8" s="20"/>
      <c r="ACM8" s="20"/>
      <c r="ACN8" s="20"/>
      <c r="ACO8" s="20"/>
      <c r="ACP8" s="20"/>
      <c r="ACQ8" s="20"/>
      <c r="ACR8" s="20"/>
      <c r="ACS8" s="20"/>
      <c r="ACT8" s="20"/>
      <c r="ACU8" s="20"/>
      <c r="ACV8" s="20"/>
      <c r="ACW8" s="20"/>
      <c r="ACX8" s="20"/>
      <c r="ACY8" s="20"/>
      <c r="ACZ8" s="20"/>
      <c r="ADA8" s="20"/>
      <c r="ADB8" s="20"/>
      <c r="ADC8" s="20"/>
      <c r="ADD8" s="20"/>
      <c r="ADE8" s="20"/>
      <c r="ADF8" s="20"/>
      <c r="ADG8" s="20"/>
      <c r="ADH8" s="20"/>
      <c r="ADI8" s="20"/>
      <c r="ADJ8" s="20"/>
      <c r="ADK8" s="20"/>
      <c r="ADL8" s="20"/>
      <c r="ADM8" s="20"/>
      <c r="ADN8" s="20"/>
      <c r="ADO8" s="20"/>
      <c r="ADP8" s="20"/>
      <c r="ADQ8" s="20"/>
      <c r="ADR8" s="20"/>
      <c r="ADS8" s="20"/>
      <c r="ADT8" s="20"/>
      <c r="ADU8" s="20"/>
      <c r="ADV8" s="20"/>
      <c r="ADW8" s="20"/>
      <c r="ADX8" s="20"/>
      <c r="ADY8" s="20"/>
      <c r="ADZ8" s="20"/>
      <c r="AEA8" s="20"/>
      <c r="AEB8" s="20"/>
      <c r="AEC8" s="20"/>
      <c r="AED8" s="20"/>
      <c r="AEE8" s="20"/>
      <c r="AEF8" s="20"/>
      <c r="AEG8" s="20"/>
      <c r="AEH8" s="20"/>
      <c r="AEI8" s="20"/>
      <c r="AEJ8" s="20"/>
      <c r="AEK8" s="20"/>
      <c r="AEL8" s="20"/>
      <c r="AEM8" s="20"/>
      <c r="AEN8" s="20"/>
      <c r="AEO8" s="20"/>
      <c r="AEP8" s="20"/>
      <c r="AEQ8" s="20"/>
      <c r="AER8" s="20"/>
      <c r="AES8" s="20"/>
      <c r="AET8" s="20"/>
      <c r="AEU8" s="20"/>
      <c r="AEV8" s="20"/>
      <c r="AEW8" s="20"/>
      <c r="AEX8" s="20"/>
      <c r="AEY8" s="20"/>
      <c r="AEZ8" s="20"/>
      <c r="AFA8" s="20"/>
      <c r="AFB8" s="20"/>
      <c r="AFC8" s="20"/>
      <c r="AFD8" s="20"/>
      <c r="AFE8" s="20"/>
      <c r="AFF8" s="20"/>
      <c r="AFG8" s="20"/>
      <c r="AFH8" s="20"/>
      <c r="AFI8" s="20"/>
      <c r="AFJ8" s="20"/>
      <c r="AFK8" s="20"/>
      <c r="AFL8" s="20"/>
      <c r="AFM8" s="20"/>
      <c r="AFN8" s="20"/>
      <c r="AFO8" s="20"/>
      <c r="AFP8" s="20"/>
      <c r="AFQ8" s="20"/>
      <c r="AFR8" s="20"/>
      <c r="AFS8" s="20"/>
      <c r="AFT8" s="20"/>
      <c r="AFU8" s="20"/>
      <c r="AFV8" s="20"/>
      <c r="AFW8" s="20"/>
      <c r="AFX8" s="20"/>
      <c r="AFY8" s="20"/>
      <c r="AFZ8" s="20"/>
      <c r="AGA8" s="20"/>
      <c r="AGB8" s="20"/>
      <c r="AGC8" s="20"/>
      <c r="AGD8" s="20"/>
      <c r="AGE8" s="20"/>
      <c r="AGF8" s="20"/>
      <c r="AGG8" s="20"/>
      <c r="AGH8" s="20"/>
      <c r="AGI8" s="20"/>
      <c r="AGJ8" s="20"/>
      <c r="AGK8" s="20"/>
      <c r="AGL8" s="20"/>
      <c r="AGM8" s="20"/>
      <c r="AGN8" s="20"/>
      <c r="AGO8" s="20"/>
      <c r="AGP8" s="20"/>
      <c r="AGQ8" s="20"/>
      <c r="AGR8" s="20"/>
      <c r="AGS8" s="20"/>
      <c r="AGT8" s="20"/>
      <c r="AGU8" s="20"/>
      <c r="AGV8" s="20"/>
      <c r="AGW8" s="20"/>
      <c r="AGX8" s="20"/>
      <c r="AGY8" s="20"/>
      <c r="AGZ8" s="20"/>
      <c r="AHA8" s="20"/>
      <c r="AHB8" s="20"/>
      <c r="AHC8" s="20"/>
      <c r="AHD8" s="20"/>
      <c r="AHE8" s="20"/>
      <c r="AHF8" s="20"/>
      <c r="AHG8" s="20"/>
      <c r="AHH8" s="20"/>
      <c r="AHI8" s="20"/>
      <c r="AHJ8" s="20"/>
      <c r="AHK8" s="20"/>
      <c r="AHL8" s="20"/>
      <c r="AHM8" s="20"/>
      <c r="AHN8" s="20"/>
      <c r="AHO8" s="20"/>
      <c r="AHP8" s="20"/>
      <c r="AHQ8" s="20"/>
      <c r="AHR8" s="20"/>
      <c r="AHS8" s="20"/>
      <c r="AHT8" s="20"/>
      <c r="AHU8" s="20"/>
      <c r="AHV8" s="20"/>
      <c r="AHW8" s="20"/>
      <c r="AHX8" s="20"/>
      <c r="AHY8" s="20"/>
      <c r="AHZ8" s="20"/>
      <c r="AIA8" s="20"/>
      <c r="AIB8" s="20"/>
      <c r="AIC8" s="20"/>
      <c r="AID8" s="20"/>
      <c r="AIE8" s="20"/>
      <c r="AIF8" s="20"/>
      <c r="AIG8" s="20"/>
      <c r="AIH8" s="20"/>
      <c r="AII8" s="20"/>
      <c r="AIJ8" s="20"/>
      <c r="AIK8" s="20"/>
      <c r="AIL8" s="20"/>
      <c r="AIM8" s="20"/>
      <c r="AIN8" s="20"/>
      <c r="AIO8" s="20"/>
      <c r="AIP8" s="20"/>
      <c r="AIQ8" s="20"/>
      <c r="AIR8" s="20"/>
      <c r="AIS8" s="20"/>
      <c r="AIT8" s="20"/>
      <c r="AIU8" s="20"/>
      <c r="AIV8" s="20"/>
      <c r="AIW8" s="20"/>
      <c r="AIX8" s="20"/>
      <c r="AIY8" s="20"/>
      <c r="AIZ8" s="20"/>
      <c r="AJA8" s="20"/>
      <c r="AJB8" s="20"/>
      <c r="AJC8" s="20"/>
      <c r="AJD8" s="20"/>
      <c r="AJE8" s="20"/>
      <c r="AJF8" s="20"/>
      <c r="AJG8" s="20"/>
      <c r="AJH8" s="20"/>
      <c r="AJI8" s="20"/>
      <c r="AJJ8" s="20"/>
      <c r="AJK8" s="20"/>
      <c r="AJL8" s="20"/>
      <c r="AJM8" s="20"/>
      <c r="AJN8" s="20"/>
      <c r="AJO8" s="20"/>
      <c r="AJP8" s="20"/>
      <c r="AJQ8" s="20"/>
      <c r="AJR8" s="20"/>
      <c r="AJS8" s="20"/>
      <c r="AJT8" s="20"/>
      <c r="AJU8" s="20"/>
      <c r="AJV8" s="20"/>
      <c r="AJW8" s="20"/>
      <c r="AJX8" s="20"/>
      <c r="AJY8" s="20"/>
      <c r="AJZ8" s="20"/>
      <c r="AKA8" s="20"/>
      <c r="AKB8" s="20"/>
      <c r="AKC8" s="20"/>
      <c r="AKD8" s="20"/>
      <c r="AKE8" s="20"/>
      <c r="AKF8" s="20"/>
      <c r="AKG8" s="20"/>
      <c r="AKH8" s="20"/>
      <c r="AKI8" s="20"/>
      <c r="AKJ8" s="20"/>
      <c r="AKK8" s="20"/>
      <c r="AKL8" s="20"/>
      <c r="AKM8" s="20"/>
      <c r="AKN8" s="20"/>
      <c r="AKO8" s="20"/>
      <c r="AKP8" s="20"/>
      <c r="AKQ8" s="20"/>
      <c r="AKR8" s="20"/>
      <c r="AKS8" s="20"/>
      <c r="AKT8" s="20"/>
      <c r="AKU8" s="20"/>
      <c r="AKV8" s="20"/>
      <c r="AKW8" s="20"/>
      <c r="AKX8" s="20"/>
      <c r="AKY8" s="20"/>
      <c r="AKZ8" s="20"/>
      <c r="ALA8" s="20"/>
      <c r="ALB8" s="20"/>
      <c r="ALC8" s="20"/>
      <c r="ALD8" s="20"/>
      <c r="ALE8" s="20"/>
      <c r="ALF8" s="20"/>
      <c r="ALG8" s="20"/>
      <c r="ALH8" s="20"/>
      <c r="ALI8" s="20"/>
      <c r="ALJ8" s="20"/>
      <c r="ALK8" s="20"/>
      <c r="ALL8" s="20"/>
      <c r="ALM8" s="20"/>
      <c r="ALN8" s="20"/>
      <c r="ALO8" s="20"/>
      <c r="ALP8" s="20"/>
      <c r="ALQ8" s="20"/>
      <c r="ALR8" s="20"/>
      <c r="ALS8" s="20"/>
      <c r="ALT8" s="20"/>
      <c r="ALU8" s="20"/>
      <c r="ALV8" s="20"/>
      <c r="ALW8" s="20"/>
      <c r="ALX8" s="20"/>
      <c r="ALY8" s="20"/>
      <c r="ALZ8" s="20"/>
      <c r="AMA8" s="20"/>
      <c r="AMB8" s="20"/>
      <c r="AMC8" s="20"/>
      <c r="AMD8" s="20"/>
      <c r="AME8" s="20"/>
      <c r="AMF8" s="20"/>
      <c r="AMG8" s="20"/>
      <c r="AMH8" s="20"/>
    </row>
    <row r="9" spans="1:1022" s="21" customFormat="1" ht="35.65" customHeight="1">
      <c r="A9" s="151"/>
      <c r="B9" s="152"/>
      <c r="C9" s="153"/>
      <c r="D9" s="155"/>
      <c r="E9" s="7" t="s">
        <v>7</v>
      </c>
      <c r="F9" s="7" t="s">
        <v>8</v>
      </c>
      <c r="G9" s="7" t="s">
        <v>9</v>
      </c>
      <c r="H9" s="7" t="s">
        <v>10</v>
      </c>
      <c r="I9" s="7" t="s">
        <v>11</v>
      </c>
      <c r="J9" s="7" t="s">
        <v>12</v>
      </c>
      <c r="K9" s="7" t="s">
        <v>13</v>
      </c>
      <c r="L9" s="141"/>
      <c r="M9" s="141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  <c r="IL9" s="20"/>
      <c r="IM9" s="20"/>
      <c r="IN9" s="20"/>
      <c r="IO9" s="20"/>
      <c r="IP9" s="20"/>
      <c r="IQ9" s="20"/>
      <c r="IR9" s="20"/>
      <c r="IS9" s="20"/>
      <c r="IT9" s="20"/>
      <c r="IU9" s="20"/>
      <c r="IV9" s="20"/>
      <c r="IW9" s="20"/>
      <c r="IX9" s="20"/>
      <c r="IY9" s="20"/>
      <c r="IZ9" s="20"/>
      <c r="JA9" s="20"/>
      <c r="JB9" s="20"/>
      <c r="JC9" s="20"/>
      <c r="JD9" s="20"/>
      <c r="JE9" s="20"/>
      <c r="JF9" s="20"/>
      <c r="JG9" s="20"/>
      <c r="JH9" s="20"/>
      <c r="JI9" s="20"/>
      <c r="JJ9" s="20"/>
      <c r="JK9" s="20"/>
      <c r="JL9" s="20"/>
      <c r="JM9" s="20"/>
      <c r="JN9" s="20"/>
      <c r="JO9" s="20"/>
      <c r="JP9" s="20"/>
      <c r="JQ9" s="20"/>
      <c r="JR9" s="20"/>
      <c r="JS9" s="20"/>
      <c r="JT9" s="20"/>
      <c r="JU9" s="20"/>
      <c r="JV9" s="20"/>
      <c r="JW9" s="20"/>
      <c r="JX9" s="20"/>
      <c r="JY9" s="20"/>
      <c r="JZ9" s="20"/>
      <c r="KA9" s="20"/>
      <c r="KB9" s="20"/>
      <c r="KC9" s="20"/>
      <c r="KD9" s="20"/>
      <c r="KE9" s="20"/>
      <c r="KF9" s="20"/>
      <c r="KG9" s="20"/>
      <c r="KH9" s="20"/>
      <c r="KI9" s="20"/>
      <c r="KJ9" s="20"/>
      <c r="KK9" s="20"/>
      <c r="KL9" s="20"/>
      <c r="KM9" s="20"/>
      <c r="KN9" s="20"/>
      <c r="KO9" s="20"/>
      <c r="KP9" s="20"/>
      <c r="KQ9" s="20"/>
      <c r="KR9" s="20"/>
      <c r="KS9" s="20"/>
      <c r="KT9" s="20"/>
      <c r="KU9" s="20"/>
      <c r="KV9" s="20"/>
      <c r="KW9" s="20"/>
      <c r="KX9" s="20"/>
      <c r="KY9" s="20"/>
      <c r="KZ9" s="20"/>
      <c r="LA9" s="20"/>
      <c r="LB9" s="20"/>
      <c r="LC9" s="20"/>
      <c r="LD9" s="20"/>
      <c r="LE9" s="20"/>
      <c r="LF9" s="20"/>
      <c r="LG9" s="20"/>
      <c r="LH9" s="20"/>
      <c r="LI9" s="20"/>
      <c r="LJ9" s="20"/>
      <c r="LK9" s="20"/>
      <c r="LL9" s="20"/>
      <c r="LM9" s="20"/>
      <c r="LN9" s="20"/>
      <c r="LO9" s="20"/>
      <c r="LP9" s="20"/>
      <c r="LQ9" s="20"/>
      <c r="LR9" s="20"/>
      <c r="LS9" s="20"/>
      <c r="LT9" s="20"/>
      <c r="LU9" s="20"/>
      <c r="LV9" s="20"/>
      <c r="LW9" s="20"/>
      <c r="LX9" s="20"/>
      <c r="LY9" s="20"/>
      <c r="LZ9" s="20"/>
      <c r="MA9" s="20"/>
      <c r="MB9" s="20"/>
      <c r="MC9" s="20"/>
      <c r="MD9" s="20"/>
      <c r="ME9" s="20"/>
      <c r="MF9" s="20"/>
      <c r="MG9" s="20"/>
      <c r="MH9" s="20"/>
      <c r="MI9" s="20"/>
      <c r="MJ9" s="20"/>
      <c r="MK9" s="20"/>
      <c r="ML9" s="20"/>
      <c r="MM9" s="20"/>
      <c r="MN9" s="20"/>
      <c r="MO9" s="20"/>
      <c r="MP9" s="20"/>
      <c r="MQ9" s="20"/>
      <c r="MR9" s="20"/>
      <c r="MS9" s="20"/>
      <c r="MT9" s="20"/>
      <c r="MU9" s="20"/>
      <c r="MV9" s="20"/>
      <c r="MW9" s="20"/>
      <c r="MX9" s="20"/>
      <c r="MY9" s="20"/>
      <c r="MZ9" s="20"/>
      <c r="NA9" s="20"/>
      <c r="NB9" s="20"/>
      <c r="NC9" s="20"/>
      <c r="ND9" s="20"/>
      <c r="NE9" s="20"/>
      <c r="NF9" s="20"/>
      <c r="NG9" s="20"/>
      <c r="NH9" s="20"/>
      <c r="NI9" s="20"/>
      <c r="NJ9" s="20"/>
      <c r="NK9" s="20"/>
      <c r="NL9" s="20"/>
      <c r="NM9" s="20"/>
      <c r="NN9" s="20"/>
      <c r="NO9" s="20"/>
      <c r="NP9" s="20"/>
      <c r="NQ9" s="20"/>
      <c r="NR9" s="20"/>
      <c r="NS9" s="20"/>
      <c r="NT9" s="20"/>
      <c r="NU9" s="20"/>
      <c r="NV9" s="20"/>
      <c r="NW9" s="20"/>
      <c r="NX9" s="20"/>
      <c r="NY9" s="20"/>
      <c r="NZ9" s="20"/>
      <c r="OA9" s="20"/>
      <c r="OB9" s="20"/>
      <c r="OC9" s="20"/>
      <c r="OD9" s="20"/>
      <c r="OE9" s="20"/>
      <c r="OF9" s="20"/>
      <c r="OG9" s="20"/>
      <c r="OH9" s="20"/>
      <c r="OI9" s="20"/>
      <c r="OJ9" s="20"/>
      <c r="OK9" s="20"/>
      <c r="OL9" s="20"/>
      <c r="OM9" s="20"/>
      <c r="ON9" s="20"/>
      <c r="OO9" s="20"/>
      <c r="OP9" s="20"/>
      <c r="OQ9" s="20"/>
      <c r="OR9" s="20"/>
      <c r="OS9" s="20"/>
      <c r="OT9" s="20"/>
      <c r="OU9" s="20"/>
      <c r="OV9" s="20"/>
      <c r="OW9" s="20"/>
      <c r="OX9" s="20"/>
      <c r="OY9" s="20"/>
      <c r="OZ9" s="20"/>
      <c r="PA9" s="20"/>
      <c r="PB9" s="20"/>
      <c r="PC9" s="20"/>
      <c r="PD9" s="20"/>
      <c r="PE9" s="20"/>
      <c r="PF9" s="20"/>
      <c r="PG9" s="20"/>
      <c r="PH9" s="20"/>
      <c r="PI9" s="20"/>
      <c r="PJ9" s="20"/>
      <c r="PK9" s="20"/>
      <c r="PL9" s="20"/>
      <c r="PM9" s="20"/>
      <c r="PN9" s="20"/>
      <c r="PO9" s="20"/>
      <c r="PP9" s="20"/>
      <c r="PQ9" s="20"/>
      <c r="PR9" s="20"/>
      <c r="PS9" s="20"/>
      <c r="PT9" s="20"/>
      <c r="PU9" s="20"/>
      <c r="PV9" s="20"/>
      <c r="PW9" s="20"/>
      <c r="PX9" s="20"/>
      <c r="PY9" s="20"/>
      <c r="PZ9" s="20"/>
      <c r="QA9" s="20"/>
      <c r="QB9" s="20"/>
      <c r="QC9" s="20"/>
      <c r="QD9" s="20"/>
      <c r="QE9" s="20"/>
      <c r="QF9" s="20"/>
      <c r="QG9" s="20"/>
      <c r="QH9" s="20"/>
      <c r="QI9" s="20"/>
      <c r="QJ9" s="20"/>
      <c r="QK9" s="20"/>
      <c r="QL9" s="20"/>
      <c r="QM9" s="20"/>
      <c r="QN9" s="20"/>
      <c r="QO9" s="20"/>
      <c r="QP9" s="20"/>
      <c r="QQ9" s="20"/>
      <c r="QR9" s="20"/>
      <c r="QS9" s="20"/>
      <c r="QT9" s="20"/>
      <c r="QU9" s="20"/>
      <c r="QV9" s="20"/>
      <c r="QW9" s="20"/>
      <c r="QX9" s="20"/>
      <c r="QY9" s="20"/>
      <c r="QZ9" s="20"/>
      <c r="RA9" s="20"/>
      <c r="RB9" s="20"/>
      <c r="RC9" s="20"/>
      <c r="RD9" s="20"/>
      <c r="RE9" s="20"/>
      <c r="RF9" s="20"/>
      <c r="RG9" s="20"/>
      <c r="RH9" s="20"/>
      <c r="RI9" s="20"/>
      <c r="RJ9" s="20"/>
      <c r="RK9" s="20"/>
      <c r="RL9" s="20"/>
      <c r="RM9" s="20"/>
      <c r="RN9" s="20"/>
      <c r="RO9" s="20"/>
      <c r="RP9" s="20"/>
      <c r="RQ9" s="20"/>
      <c r="RR9" s="20"/>
      <c r="RS9" s="20"/>
      <c r="RT9" s="20"/>
      <c r="RU9" s="20"/>
      <c r="RV9" s="20"/>
      <c r="RW9" s="20"/>
      <c r="RX9" s="20"/>
      <c r="RY9" s="20"/>
      <c r="RZ9" s="20"/>
      <c r="SA9" s="20"/>
      <c r="SB9" s="20"/>
      <c r="SC9" s="20"/>
      <c r="SD9" s="20"/>
      <c r="SE9" s="20"/>
      <c r="SF9" s="20"/>
      <c r="SG9" s="20"/>
      <c r="SH9" s="20"/>
      <c r="SI9" s="20"/>
      <c r="SJ9" s="20"/>
      <c r="SK9" s="20"/>
      <c r="SL9" s="20"/>
      <c r="SM9" s="20"/>
      <c r="SN9" s="20"/>
      <c r="SO9" s="20"/>
      <c r="SP9" s="20"/>
      <c r="SQ9" s="20"/>
      <c r="SR9" s="20"/>
      <c r="SS9" s="20"/>
      <c r="ST9" s="20"/>
      <c r="SU9" s="20"/>
      <c r="SV9" s="20"/>
      <c r="SW9" s="20"/>
      <c r="SX9" s="20"/>
      <c r="SY9" s="20"/>
      <c r="SZ9" s="20"/>
      <c r="TA9" s="20"/>
      <c r="TB9" s="20"/>
      <c r="TC9" s="20"/>
      <c r="TD9" s="20"/>
      <c r="TE9" s="20"/>
      <c r="TF9" s="20"/>
      <c r="TG9" s="20"/>
      <c r="TH9" s="20"/>
      <c r="TI9" s="20"/>
      <c r="TJ9" s="20"/>
      <c r="TK9" s="20"/>
      <c r="TL9" s="20"/>
      <c r="TM9" s="20"/>
      <c r="TN9" s="20"/>
      <c r="TO9" s="20"/>
      <c r="TP9" s="20"/>
      <c r="TQ9" s="20"/>
      <c r="TR9" s="20"/>
      <c r="TS9" s="20"/>
      <c r="TT9" s="20"/>
      <c r="TU9" s="20"/>
      <c r="TV9" s="20"/>
      <c r="TW9" s="20"/>
      <c r="TX9" s="20"/>
      <c r="TY9" s="20"/>
      <c r="TZ9" s="20"/>
      <c r="UA9" s="20"/>
      <c r="UB9" s="20"/>
      <c r="UC9" s="20"/>
      <c r="UD9" s="20"/>
      <c r="UE9" s="20"/>
      <c r="UF9" s="20"/>
      <c r="UG9" s="20"/>
      <c r="UH9" s="20"/>
      <c r="UI9" s="20"/>
      <c r="UJ9" s="20"/>
      <c r="UK9" s="20"/>
      <c r="UL9" s="20"/>
      <c r="UM9" s="20"/>
      <c r="UN9" s="20"/>
      <c r="UO9" s="20"/>
      <c r="UP9" s="20"/>
      <c r="UQ9" s="20"/>
      <c r="UR9" s="20"/>
      <c r="US9" s="20"/>
      <c r="UT9" s="20"/>
      <c r="UU9" s="20"/>
      <c r="UV9" s="20"/>
      <c r="UW9" s="20"/>
      <c r="UX9" s="20"/>
      <c r="UY9" s="20"/>
      <c r="UZ9" s="20"/>
      <c r="VA9" s="20"/>
      <c r="VB9" s="20"/>
      <c r="VC9" s="20"/>
      <c r="VD9" s="20"/>
      <c r="VE9" s="20"/>
      <c r="VF9" s="20"/>
      <c r="VG9" s="20"/>
      <c r="VH9" s="20"/>
      <c r="VI9" s="20"/>
      <c r="VJ9" s="20"/>
      <c r="VK9" s="20"/>
      <c r="VL9" s="20"/>
      <c r="VM9" s="20"/>
      <c r="VN9" s="20"/>
      <c r="VO9" s="20"/>
      <c r="VP9" s="20"/>
      <c r="VQ9" s="20"/>
      <c r="VR9" s="20"/>
      <c r="VS9" s="20"/>
      <c r="VT9" s="20"/>
      <c r="VU9" s="20"/>
      <c r="VV9" s="20"/>
      <c r="VW9" s="20"/>
      <c r="VX9" s="20"/>
      <c r="VY9" s="20"/>
      <c r="VZ9" s="20"/>
      <c r="WA9" s="20"/>
      <c r="WB9" s="20"/>
      <c r="WC9" s="20"/>
      <c r="WD9" s="20"/>
      <c r="WE9" s="20"/>
      <c r="WF9" s="20"/>
      <c r="WG9" s="20"/>
      <c r="WH9" s="20"/>
      <c r="WI9" s="20"/>
      <c r="WJ9" s="20"/>
      <c r="WK9" s="20"/>
      <c r="WL9" s="20"/>
      <c r="WM9" s="20"/>
      <c r="WN9" s="20"/>
      <c r="WO9" s="20"/>
      <c r="WP9" s="20"/>
      <c r="WQ9" s="20"/>
      <c r="WR9" s="20"/>
      <c r="WS9" s="20"/>
      <c r="WT9" s="20"/>
      <c r="WU9" s="20"/>
      <c r="WV9" s="20"/>
      <c r="WW9" s="20"/>
      <c r="WX9" s="20"/>
      <c r="WY9" s="20"/>
      <c r="WZ9" s="20"/>
      <c r="XA9" s="20"/>
      <c r="XB9" s="20"/>
      <c r="XC9" s="20"/>
      <c r="XD9" s="20"/>
      <c r="XE9" s="20"/>
      <c r="XF9" s="20"/>
      <c r="XG9" s="20"/>
      <c r="XH9" s="20"/>
      <c r="XI9" s="20"/>
      <c r="XJ9" s="20"/>
      <c r="XK9" s="20"/>
      <c r="XL9" s="20"/>
      <c r="XM9" s="20"/>
      <c r="XN9" s="20"/>
      <c r="XO9" s="20"/>
      <c r="XP9" s="20"/>
      <c r="XQ9" s="20"/>
      <c r="XR9" s="20"/>
      <c r="XS9" s="20"/>
      <c r="XT9" s="20"/>
      <c r="XU9" s="20"/>
      <c r="XV9" s="20"/>
      <c r="XW9" s="20"/>
      <c r="XX9" s="20"/>
      <c r="XY9" s="20"/>
      <c r="XZ9" s="20"/>
      <c r="YA9" s="20"/>
      <c r="YB9" s="20"/>
      <c r="YC9" s="20"/>
      <c r="YD9" s="20"/>
      <c r="YE9" s="20"/>
      <c r="YF9" s="20"/>
      <c r="YG9" s="20"/>
      <c r="YH9" s="20"/>
      <c r="YI9" s="20"/>
      <c r="YJ9" s="20"/>
      <c r="YK9" s="20"/>
      <c r="YL9" s="20"/>
      <c r="YM9" s="20"/>
      <c r="YN9" s="20"/>
      <c r="YO9" s="20"/>
      <c r="YP9" s="20"/>
      <c r="YQ9" s="20"/>
      <c r="YR9" s="20"/>
      <c r="YS9" s="20"/>
      <c r="YT9" s="20"/>
      <c r="YU9" s="20"/>
      <c r="YV9" s="20"/>
      <c r="YW9" s="20"/>
      <c r="YX9" s="20"/>
      <c r="YY9" s="20"/>
      <c r="YZ9" s="20"/>
      <c r="ZA9" s="20"/>
      <c r="ZB9" s="20"/>
      <c r="ZC9" s="20"/>
      <c r="ZD9" s="20"/>
      <c r="ZE9" s="20"/>
      <c r="ZF9" s="20"/>
      <c r="ZG9" s="20"/>
      <c r="ZH9" s="20"/>
      <c r="ZI9" s="20"/>
      <c r="ZJ9" s="20"/>
      <c r="ZK9" s="20"/>
      <c r="ZL9" s="20"/>
      <c r="ZM9" s="20"/>
      <c r="ZN9" s="20"/>
      <c r="ZO9" s="20"/>
      <c r="ZP9" s="20"/>
      <c r="ZQ9" s="20"/>
      <c r="ZR9" s="20"/>
      <c r="ZS9" s="20"/>
      <c r="ZT9" s="20"/>
      <c r="ZU9" s="20"/>
      <c r="ZV9" s="20"/>
      <c r="ZW9" s="20"/>
      <c r="ZX9" s="20"/>
      <c r="ZY9" s="20"/>
      <c r="ZZ9" s="20"/>
      <c r="AAA9" s="20"/>
      <c r="AAB9" s="20"/>
      <c r="AAC9" s="20"/>
      <c r="AAD9" s="20"/>
      <c r="AAE9" s="20"/>
      <c r="AAF9" s="20"/>
      <c r="AAG9" s="20"/>
      <c r="AAH9" s="20"/>
      <c r="AAI9" s="20"/>
      <c r="AAJ9" s="20"/>
      <c r="AAK9" s="20"/>
      <c r="AAL9" s="20"/>
      <c r="AAM9" s="20"/>
      <c r="AAN9" s="20"/>
      <c r="AAO9" s="20"/>
      <c r="AAP9" s="20"/>
      <c r="AAQ9" s="20"/>
      <c r="AAR9" s="20"/>
      <c r="AAS9" s="20"/>
      <c r="AAT9" s="20"/>
      <c r="AAU9" s="20"/>
      <c r="AAV9" s="20"/>
      <c r="AAW9" s="20"/>
      <c r="AAX9" s="20"/>
      <c r="AAY9" s="20"/>
      <c r="AAZ9" s="20"/>
      <c r="ABA9" s="20"/>
      <c r="ABB9" s="20"/>
      <c r="ABC9" s="20"/>
      <c r="ABD9" s="20"/>
      <c r="ABE9" s="20"/>
      <c r="ABF9" s="20"/>
      <c r="ABG9" s="20"/>
      <c r="ABH9" s="20"/>
      <c r="ABI9" s="20"/>
      <c r="ABJ9" s="20"/>
      <c r="ABK9" s="20"/>
      <c r="ABL9" s="20"/>
      <c r="ABM9" s="20"/>
      <c r="ABN9" s="20"/>
      <c r="ABO9" s="20"/>
      <c r="ABP9" s="20"/>
      <c r="ABQ9" s="20"/>
      <c r="ABR9" s="20"/>
      <c r="ABS9" s="20"/>
      <c r="ABT9" s="20"/>
      <c r="ABU9" s="20"/>
      <c r="ABV9" s="20"/>
      <c r="ABW9" s="20"/>
      <c r="ABX9" s="20"/>
      <c r="ABY9" s="20"/>
      <c r="ABZ9" s="20"/>
      <c r="ACA9" s="20"/>
      <c r="ACB9" s="20"/>
      <c r="ACC9" s="20"/>
      <c r="ACD9" s="20"/>
      <c r="ACE9" s="20"/>
      <c r="ACF9" s="20"/>
      <c r="ACG9" s="20"/>
      <c r="ACH9" s="20"/>
      <c r="ACI9" s="20"/>
      <c r="ACJ9" s="20"/>
      <c r="ACK9" s="20"/>
      <c r="ACL9" s="20"/>
      <c r="ACM9" s="20"/>
      <c r="ACN9" s="20"/>
      <c r="ACO9" s="20"/>
      <c r="ACP9" s="20"/>
      <c r="ACQ9" s="20"/>
      <c r="ACR9" s="20"/>
      <c r="ACS9" s="20"/>
      <c r="ACT9" s="20"/>
      <c r="ACU9" s="20"/>
      <c r="ACV9" s="20"/>
      <c r="ACW9" s="20"/>
      <c r="ACX9" s="20"/>
      <c r="ACY9" s="20"/>
      <c r="ACZ9" s="20"/>
      <c r="ADA9" s="20"/>
      <c r="ADB9" s="20"/>
      <c r="ADC9" s="20"/>
      <c r="ADD9" s="20"/>
      <c r="ADE9" s="20"/>
      <c r="ADF9" s="20"/>
      <c r="ADG9" s="20"/>
      <c r="ADH9" s="20"/>
      <c r="ADI9" s="20"/>
      <c r="ADJ9" s="20"/>
      <c r="ADK9" s="20"/>
      <c r="ADL9" s="20"/>
      <c r="ADM9" s="20"/>
      <c r="ADN9" s="20"/>
      <c r="ADO9" s="20"/>
      <c r="ADP9" s="20"/>
      <c r="ADQ9" s="20"/>
      <c r="ADR9" s="20"/>
      <c r="ADS9" s="20"/>
      <c r="ADT9" s="20"/>
      <c r="ADU9" s="20"/>
      <c r="ADV9" s="20"/>
      <c r="ADW9" s="20"/>
      <c r="ADX9" s="20"/>
      <c r="ADY9" s="20"/>
      <c r="ADZ9" s="20"/>
      <c r="AEA9" s="20"/>
      <c r="AEB9" s="20"/>
      <c r="AEC9" s="20"/>
      <c r="AED9" s="20"/>
      <c r="AEE9" s="20"/>
      <c r="AEF9" s="20"/>
      <c r="AEG9" s="20"/>
      <c r="AEH9" s="20"/>
      <c r="AEI9" s="20"/>
      <c r="AEJ9" s="20"/>
      <c r="AEK9" s="20"/>
      <c r="AEL9" s="20"/>
      <c r="AEM9" s="20"/>
      <c r="AEN9" s="20"/>
      <c r="AEO9" s="20"/>
      <c r="AEP9" s="20"/>
      <c r="AEQ9" s="20"/>
      <c r="AER9" s="20"/>
      <c r="AES9" s="20"/>
      <c r="AET9" s="20"/>
      <c r="AEU9" s="20"/>
      <c r="AEV9" s="20"/>
      <c r="AEW9" s="20"/>
      <c r="AEX9" s="20"/>
      <c r="AEY9" s="20"/>
      <c r="AEZ9" s="20"/>
      <c r="AFA9" s="20"/>
      <c r="AFB9" s="20"/>
      <c r="AFC9" s="20"/>
      <c r="AFD9" s="20"/>
      <c r="AFE9" s="20"/>
      <c r="AFF9" s="20"/>
      <c r="AFG9" s="20"/>
      <c r="AFH9" s="20"/>
      <c r="AFI9" s="20"/>
      <c r="AFJ9" s="20"/>
      <c r="AFK9" s="20"/>
      <c r="AFL9" s="20"/>
      <c r="AFM9" s="20"/>
      <c r="AFN9" s="20"/>
      <c r="AFO9" s="20"/>
      <c r="AFP9" s="20"/>
      <c r="AFQ9" s="20"/>
      <c r="AFR9" s="20"/>
      <c r="AFS9" s="20"/>
      <c r="AFT9" s="20"/>
      <c r="AFU9" s="20"/>
      <c r="AFV9" s="20"/>
      <c r="AFW9" s="20"/>
      <c r="AFX9" s="20"/>
      <c r="AFY9" s="20"/>
      <c r="AFZ9" s="20"/>
      <c r="AGA9" s="20"/>
      <c r="AGB9" s="20"/>
      <c r="AGC9" s="20"/>
      <c r="AGD9" s="20"/>
      <c r="AGE9" s="20"/>
      <c r="AGF9" s="20"/>
      <c r="AGG9" s="20"/>
      <c r="AGH9" s="20"/>
      <c r="AGI9" s="20"/>
      <c r="AGJ9" s="20"/>
      <c r="AGK9" s="20"/>
      <c r="AGL9" s="20"/>
      <c r="AGM9" s="20"/>
      <c r="AGN9" s="20"/>
      <c r="AGO9" s="20"/>
      <c r="AGP9" s="20"/>
      <c r="AGQ9" s="20"/>
      <c r="AGR9" s="20"/>
      <c r="AGS9" s="20"/>
      <c r="AGT9" s="20"/>
      <c r="AGU9" s="20"/>
      <c r="AGV9" s="20"/>
      <c r="AGW9" s="20"/>
      <c r="AGX9" s="20"/>
      <c r="AGY9" s="20"/>
      <c r="AGZ9" s="20"/>
      <c r="AHA9" s="20"/>
      <c r="AHB9" s="20"/>
      <c r="AHC9" s="20"/>
      <c r="AHD9" s="20"/>
      <c r="AHE9" s="20"/>
      <c r="AHF9" s="20"/>
      <c r="AHG9" s="20"/>
      <c r="AHH9" s="20"/>
      <c r="AHI9" s="20"/>
      <c r="AHJ9" s="20"/>
      <c r="AHK9" s="20"/>
      <c r="AHL9" s="20"/>
      <c r="AHM9" s="20"/>
      <c r="AHN9" s="20"/>
      <c r="AHO9" s="20"/>
      <c r="AHP9" s="20"/>
      <c r="AHQ9" s="20"/>
      <c r="AHR9" s="20"/>
      <c r="AHS9" s="20"/>
      <c r="AHT9" s="20"/>
      <c r="AHU9" s="20"/>
      <c r="AHV9" s="20"/>
      <c r="AHW9" s="20"/>
      <c r="AHX9" s="20"/>
      <c r="AHY9" s="20"/>
      <c r="AHZ9" s="20"/>
      <c r="AIA9" s="20"/>
      <c r="AIB9" s="20"/>
      <c r="AIC9" s="20"/>
      <c r="AID9" s="20"/>
      <c r="AIE9" s="20"/>
      <c r="AIF9" s="20"/>
      <c r="AIG9" s="20"/>
      <c r="AIH9" s="20"/>
      <c r="AII9" s="20"/>
      <c r="AIJ9" s="20"/>
      <c r="AIK9" s="20"/>
      <c r="AIL9" s="20"/>
      <c r="AIM9" s="20"/>
      <c r="AIN9" s="20"/>
      <c r="AIO9" s="20"/>
      <c r="AIP9" s="20"/>
      <c r="AIQ9" s="20"/>
      <c r="AIR9" s="20"/>
      <c r="AIS9" s="20"/>
      <c r="AIT9" s="20"/>
      <c r="AIU9" s="20"/>
      <c r="AIV9" s="20"/>
      <c r="AIW9" s="20"/>
      <c r="AIX9" s="20"/>
      <c r="AIY9" s="20"/>
      <c r="AIZ9" s="20"/>
      <c r="AJA9" s="20"/>
      <c r="AJB9" s="20"/>
      <c r="AJC9" s="20"/>
      <c r="AJD9" s="20"/>
      <c r="AJE9" s="20"/>
      <c r="AJF9" s="20"/>
      <c r="AJG9" s="20"/>
      <c r="AJH9" s="20"/>
      <c r="AJI9" s="20"/>
      <c r="AJJ9" s="20"/>
      <c r="AJK9" s="20"/>
      <c r="AJL9" s="20"/>
      <c r="AJM9" s="20"/>
      <c r="AJN9" s="20"/>
      <c r="AJO9" s="20"/>
      <c r="AJP9" s="20"/>
      <c r="AJQ9" s="20"/>
      <c r="AJR9" s="20"/>
      <c r="AJS9" s="20"/>
      <c r="AJT9" s="20"/>
      <c r="AJU9" s="20"/>
      <c r="AJV9" s="20"/>
      <c r="AJW9" s="20"/>
      <c r="AJX9" s="20"/>
      <c r="AJY9" s="20"/>
      <c r="AJZ9" s="20"/>
      <c r="AKA9" s="20"/>
      <c r="AKB9" s="20"/>
      <c r="AKC9" s="20"/>
      <c r="AKD9" s="20"/>
      <c r="AKE9" s="20"/>
      <c r="AKF9" s="20"/>
      <c r="AKG9" s="20"/>
      <c r="AKH9" s="20"/>
      <c r="AKI9" s="20"/>
      <c r="AKJ9" s="20"/>
      <c r="AKK9" s="20"/>
      <c r="AKL9" s="20"/>
      <c r="AKM9" s="20"/>
      <c r="AKN9" s="20"/>
      <c r="AKO9" s="20"/>
      <c r="AKP9" s="20"/>
      <c r="AKQ9" s="20"/>
      <c r="AKR9" s="20"/>
      <c r="AKS9" s="20"/>
      <c r="AKT9" s="20"/>
      <c r="AKU9" s="20"/>
      <c r="AKV9" s="20"/>
      <c r="AKW9" s="20"/>
      <c r="AKX9" s="20"/>
      <c r="AKY9" s="20"/>
      <c r="AKZ9" s="20"/>
      <c r="ALA9" s="20"/>
      <c r="ALB9" s="20"/>
      <c r="ALC9" s="20"/>
      <c r="ALD9" s="20"/>
      <c r="ALE9" s="20"/>
      <c r="ALF9" s="20"/>
      <c r="ALG9" s="20"/>
      <c r="ALH9" s="20"/>
      <c r="ALI9" s="20"/>
      <c r="ALJ9" s="20"/>
      <c r="ALK9" s="20"/>
      <c r="ALL9" s="20"/>
      <c r="ALM9" s="20"/>
      <c r="ALN9" s="20"/>
      <c r="ALO9" s="20"/>
      <c r="ALP9" s="20"/>
      <c r="ALQ9" s="20"/>
      <c r="ALR9" s="20"/>
      <c r="ALS9" s="20"/>
      <c r="ALT9" s="20"/>
      <c r="ALU9" s="20"/>
      <c r="ALV9" s="20"/>
      <c r="ALW9" s="20"/>
      <c r="ALX9" s="20"/>
      <c r="ALY9" s="20"/>
      <c r="ALZ9" s="20"/>
      <c r="AMA9" s="20"/>
      <c r="AMB9" s="20"/>
      <c r="AMC9" s="20"/>
      <c r="AMD9" s="20"/>
      <c r="AME9" s="20"/>
      <c r="AMF9" s="20"/>
      <c r="AMG9" s="20"/>
      <c r="AMH9" s="20"/>
    </row>
    <row r="10" spans="1:1022" ht="12" customHeight="1">
      <c r="A10" s="11">
        <v>1</v>
      </c>
      <c r="B10" s="9" t="s">
        <v>51</v>
      </c>
      <c r="C10" s="11" t="s">
        <v>17</v>
      </c>
      <c r="D10" s="22">
        <v>1.1000000000000001</v>
      </c>
      <c r="E10" s="11">
        <v>1</v>
      </c>
      <c r="F10" s="11">
        <v>1</v>
      </c>
      <c r="G10" s="11">
        <v>1</v>
      </c>
      <c r="H10" s="11">
        <v>1</v>
      </c>
      <c r="I10" s="11">
        <v>1</v>
      </c>
      <c r="J10" s="11">
        <v>1</v>
      </c>
      <c r="K10" s="11">
        <v>1</v>
      </c>
      <c r="L10" s="61">
        <f>SUM(E10:K10)</f>
        <v>7</v>
      </c>
      <c r="M10" s="61">
        <f>L10*D10</f>
        <v>7.7000000000000011</v>
      </c>
    </row>
    <row r="11" spans="1:1022" ht="12" customHeight="1">
      <c r="A11" s="12">
        <v>2</v>
      </c>
      <c r="B11" s="27" t="s">
        <v>52</v>
      </c>
      <c r="C11" s="11" t="s">
        <v>17</v>
      </c>
      <c r="D11" s="22">
        <v>1.1000000000000001</v>
      </c>
      <c r="E11" s="12">
        <v>2</v>
      </c>
      <c r="F11" s="12">
        <v>2</v>
      </c>
      <c r="G11" s="12">
        <v>2</v>
      </c>
      <c r="H11" s="12">
        <v>2</v>
      </c>
      <c r="I11" s="12">
        <v>2</v>
      </c>
      <c r="J11" s="12">
        <v>2</v>
      </c>
      <c r="K11" s="12">
        <v>2</v>
      </c>
      <c r="L11" s="61">
        <f t="shared" ref="L11:L76" si="0">SUM(E11:K11)</f>
        <v>14</v>
      </c>
      <c r="M11" s="61">
        <f t="shared" ref="M11:M76" si="1">L11*D11</f>
        <v>15.400000000000002</v>
      </c>
    </row>
    <row r="12" spans="1:1022" ht="12" customHeight="1">
      <c r="A12" s="11">
        <v>3</v>
      </c>
      <c r="B12" s="27" t="s">
        <v>266</v>
      </c>
      <c r="C12" s="11" t="s">
        <v>17</v>
      </c>
      <c r="D12" s="22">
        <v>0.75</v>
      </c>
      <c r="E12" s="12">
        <v>3</v>
      </c>
      <c r="F12" s="12">
        <v>3</v>
      </c>
      <c r="G12" s="12">
        <v>3</v>
      </c>
      <c r="H12" s="12">
        <v>3</v>
      </c>
      <c r="I12" s="12">
        <v>3</v>
      </c>
      <c r="J12" s="12">
        <v>3</v>
      </c>
      <c r="K12" s="12">
        <v>3</v>
      </c>
      <c r="L12" s="61">
        <f t="shared" si="0"/>
        <v>21</v>
      </c>
      <c r="M12" s="61">
        <f t="shared" si="1"/>
        <v>15.75</v>
      </c>
    </row>
    <row r="13" spans="1:1022" ht="12" customHeight="1">
      <c r="A13" s="12">
        <v>4</v>
      </c>
      <c r="B13" s="16" t="s">
        <v>21</v>
      </c>
      <c r="C13" s="11" t="s">
        <v>17</v>
      </c>
      <c r="D13" s="22">
        <v>0.75</v>
      </c>
      <c r="E13" s="12">
        <v>2</v>
      </c>
      <c r="F13" s="12">
        <v>2</v>
      </c>
      <c r="G13" s="12">
        <v>2</v>
      </c>
      <c r="H13" s="12">
        <v>2</v>
      </c>
      <c r="I13" s="12">
        <v>2</v>
      </c>
      <c r="J13" s="12">
        <v>2</v>
      </c>
      <c r="K13" s="12">
        <v>2</v>
      </c>
      <c r="L13" s="61">
        <f t="shared" si="0"/>
        <v>14</v>
      </c>
      <c r="M13" s="61">
        <f t="shared" si="1"/>
        <v>10.5</v>
      </c>
    </row>
    <row r="14" spans="1:1022" ht="12" customHeight="1">
      <c r="A14" s="11">
        <v>5</v>
      </c>
      <c r="B14" s="27" t="s">
        <v>259</v>
      </c>
      <c r="C14" s="11" t="s">
        <v>17</v>
      </c>
      <c r="D14" s="22">
        <v>0.75</v>
      </c>
      <c r="E14" s="12">
        <v>4</v>
      </c>
      <c r="F14" s="12">
        <v>4</v>
      </c>
      <c r="G14" s="12">
        <v>4</v>
      </c>
      <c r="H14" s="12">
        <v>4</v>
      </c>
      <c r="I14" s="12">
        <v>4</v>
      </c>
      <c r="J14" s="12">
        <v>4</v>
      </c>
      <c r="K14" s="12">
        <v>4</v>
      </c>
      <c r="L14" s="61">
        <f t="shared" si="0"/>
        <v>28</v>
      </c>
      <c r="M14" s="61">
        <f t="shared" si="1"/>
        <v>21</v>
      </c>
    </row>
    <row r="15" spans="1:1022" ht="12" customHeight="1">
      <c r="A15" s="12">
        <v>6</v>
      </c>
      <c r="B15" s="27" t="s">
        <v>260</v>
      </c>
      <c r="C15" s="11" t="s">
        <v>17</v>
      </c>
      <c r="D15" s="22">
        <v>0.75</v>
      </c>
      <c r="E15" s="12">
        <v>2</v>
      </c>
      <c r="F15" s="12">
        <v>2</v>
      </c>
      <c r="G15" s="12">
        <v>2</v>
      </c>
      <c r="H15" s="12">
        <v>2</v>
      </c>
      <c r="I15" s="12">
        <v>2</v>
      </c>
      <c r="J15" s="12">
        <v>2</v>
      </c>
      <c r="K15" s="12">
        <v>2</v>
      </c>
      <c r="L15" s="61">
        <f t="shared" si="0"/>
        <v>14</v>
      </c>
      <c r="M15" s="61">
        <f t="shared" si="1"/>
        <v>10.5</v>
      </c>
    </row>
    <row r="16" spans="1:1022" ht="12" customHeight="1">
      <c r="A16" s="11">
        <v>7</v>
      </c>
      <c r="B16" s="27" t="s">
        <v>261</v>
      </c>
      <c r="C16" s="11" t="s">
        <v>17</v>
      </c>
      <c r="D16" s="22">
        <v>0.75</v>
      </c>
      <c r="E16" s="12">
        <v>3</v>
      </c>
      <c r="F16" s="12">
        <v>3</v>
      </c>
      <c r="G16" s="12">
        <v>3</v>
      </c>
      <c r="H16" s="12">
        <v>3</v>
      </c>
      <c r="I16" s="12">
        <v>3</v>
      </c>
      <c r="J16" s="12">
        <v>3</v>
      </c>
      <c r="K16" s="12">
        <v>3</v>
      </c>
      <c r="L16" s="61">
        <f t="shared" si="0"/>
        <v>21</v>
      </c>
      <c r="M16" s="61">
        <f t="shared" si="1"/>
        <v>15.75</v>
      </c>
    </row>
    <row r="17" spans="1:1022" ht="12" customHeight="1">
      <c r="A17" s="12">
        <v>8</v>
      </c>
      <c r="B17" s="16" t="s">
        <v>53</v>
      </c>
      <c r="C17" s="11" t="s">
        <v>17</v>
      </c>
      <c r="D17" s="22">
        <v>0.75</v>
      </c>
      <c r="E17" s="12">
        <v>4</v>
      </c>
      <c r="F17" s="12">
        <v>4</v>
      </c>
      <c r="G17" s="12">
        <v>4</v>
      </c>
      <c r="H17" s="12">
        <v>4</v>
      </c>
      <c r="I17" s="12">
        <v>4</v>
      </c>
      <c r="J17" s="12">
        <v>4</v>
      </c>
      <c r="K17" s="12">
        <v>4</v>
      </c>
      <c r="L17" s="61">
        <f t="shared" si="0"/>
        <v>28</v>
      </c>
      <c r="M17" s="61">
        <f t="shared" si="1"/>
        <v>21</v>
      </c>
    </row>
    <row r="18" spans="1:1022" ht="12" customHeight="1">
      <c r="A18" s="11">
        <v>9</v>
      </c>
      <c r="B18" s="27" t="s">
        <v>54</v>
      </c>
      <c r="C18" s="11" t="s">
        <v>17</v>
      </c>
      <c r="D18" s="22">
        <v>0.75</v>
      </c>
      <c r="E18" s="12">
        <v>2</v>
      </c>
      <c r="F18" s="12">
        <v>2</v>
      </c>
      <c r="G18" s="12">
        <v>2</v>
      </c>
      <c r="H18" s="12">
        <v>2</v>
      </c>
      <c r="I18" s="12">
        <v>2</v>
      </c>
      <c r="J18" s="12">
        <v>2</v>
      </c>
      <c r="K18" s="12">
        <v>2</v>
      </c>
      <c r="L18" s="61">
        <f t="shared" si="0"/>
        <v>14</v>
      </c>
      <c r="M18" s="61">
        <f t="shared" si="1"/>
        <v>10.5</v>
      </c>
    </row>
    <row r="19" spans="1:1022" ht="12" customHeight="1">
      <c r="A19" s="12">
        <v>10</v>
      </c>
      <c r="B19" s="27" t="s">
        <v>262</v>
      </c>
      <c r="C19" s="11" t="s">
        <v>17</v>
      </c>
      <c r="D19" s="22">
        <v>0.75</v>
      </c>
      <c r="E19" s="12">
        <v>4</v>
      </c>
      <c r="F19" s="12">
        <v>4</v>
      </c>
      <c r="G19" s="12">
        <v>4</v>
      </c>
      <c r="H19" s="12">
        <v>4</v>
      </c>
      <c r="I19" s="12">
        <v>4</v>
      </c>
      <c r="J19" s="12">
        <v>4</v>
      </c>
      <c r="K19" s="12">
        <v>4</v>
      </c>
      <c r="L19" s="61">
        <f t="shared" si="0"/>
        <v>28</v>
      </c>
      <c r="M19" s="61">
        <f t="shared" si="1"/>
        <v>21</v>
      </c>
    </row>
    <row r="20" spans="1:1022" ht="12" customHeight="1">
      <c r="A20" s="11">
        <v>11</v>
      </c>
      <c r="B20" s="27" t="s">
        <v>263</v>
      </c>
      <c r="C20" s="11" t="s">
        <v>17</v>
      </c>
      <c r="D20" s="22">
        <v>0.75</v>
      </c>
      <c r="E20" s="12">
        <v>1</v>
      </c>
      <c r="F20" s="12">
        <v>1</v>
      </c>
      <c r="G20" s="12">
        <v>1</v>
      </c>
      <c r="H20" s="12">
        <v>1</v>
      </c>
      <c r="I20" s="12">
        <v>1</v>
      </c>
      <c r="J20" s="12">
        <v>1</v>
      </c>
      <c r="K20" s="12">
        <v>1</v>
      </c>
      <c r="L20" s="61">
        <f t="shared" si="0"/>
        <v>7</v>
      </c>
      <c r="M20" s="61">
        <f t="shared" si="1"/>
        <v>5.25</v>
      </c>
    </row>
    <row r="21" spans="1:1022" ht="12" customHeight="1">
      <c r="A21" s="12">
        <v>12</v>
      </c>
      <c r="B21" s="16" t="s">
        <v>55</v>
      </c>
      <c r="C21" s="11" t="s">
        <v>17</v>
      </c>
      <c r="D21" s="22">
        <v>0.75</v>
      </c>
      <c r="E21" s="12">
        <v>5</v>
      </c>
      <c r="F21" s="12">
        <v>5</v>
      </c>
      <c r="G21" s="12">
        <v>5</v>
      </c>
      <c r="H21" s="12">
        <v>5</v>
      </c>
      <c r="I21" s="12">
        <v>5</v>
      </c>
      <c r="J21" s="12">
        <v>5</v>
      </c>
      <c r="K21" s="12">
        <v>5</v>
      </c>
      <c r="L21" s="61">
        <f t="shared" si="0"/>
        <v>35</v>
      </c>
      <c r="M21" s="61">
        <f t="shared" si="1"/>
        <v>26.25</v>
      </c>
    </row>
    <row r="22" spans="1:1022" ht="12" customHeight="1">
      <c r="A22" s="11">
        <v>13</v>
      </c>
      <c r="B22" s="16" t="s">
        <v>148</v>
      </c>
      <c r="C22" s="11" t="s">
        <v>17</v>
      </c>
      <c r="D22" s="22">
        <v>0.75</v>
      </c>
      <c r="E22" s="12">
        <v>4</v>
      </c>
      <c r="F22" s="12">
        <v>4</v>
      </c>
      <c r="G22" s="12">
        <v>4</v>
      </c>
      <c r="H22" s="12">
        <v>4</v>
      </c>
      <c r="I22" s="12">
        <v>4</v>
      </c>
      <c r="J22" s="12">
        <v>4</v>
      </c>
      <c r="K22" s="12">
        <v>4</v>
      </c>
      <c r="L22" s="61">
        <f t="shared" si="0"/>
        <v>28</v>
      </c>
      <c r="M22" s="61">
        <f t="shared" si="1"/>
        <v>21</v>
      </c>
    </row>
    <row r="23" spans="1:1022" ht="12" customHeight="1">
      <c r="A23" s="12">
        <v>14</v>
      </c>
      <c r="B23" s="16" t="s">
        <v>67</v>
      </c>
      <c r="C23" s="11" t="s">
        <v>18</v>
      </c>
      <c r="D23" s="22">
        <v>0.75</v>
      </c>
      <c r="E23" s="12"/>
      <c r="F23" s="12"/>
      <c r="G23" s="12"/>
      <c r="H23" s="12"/>
      <c r="I23" s="12"/>
      <c r="J23" s="12">
        <v>2</v>
      </c>
      <c r="K23" s="12"/>
      <c r="L23" s="61">
        <f t="shared" si="0"/>
        <v>2</v>
      </c>
      <c r="M23" s="61">
        <f t="shared" si="1"/>
        <v>1.5</v>
      </c>
    </row>
    <row r="24" spans="1:1022" ht="12" customHeight="1">
      <c r="A24" s="11">
        <v>15</v>
      </c>
      <c r="B24" s="16" t="s">
        <v>70</v>
      </c>
      <c r="C24" s="11" t="s">
        <v>16</v>
      </c>
      <c r="D24" s="22">
        <v>0.75</v>
      </c>
      <c r="E24" s="12">
        <v>2</v>
      </c>
      <c r="F24" s="12"/>
      <c r="G24" s="12"/>
      <c r="H24" s="12">
        <v>2</v>
      </c>
      <c r="I24" s="12"/>
      <c r="J24" s="12"/>
      <c r="K24" s="12"/>
      <c r="L24" s="61">
        <f t="shared" si="0"/>
        <v>4</v>
      </c>
      <c r="M24" s="61">
        <f t="shared" si="1"/>
        <v>3</v>
      </c>
    </row>
    <row r="25" spans="1:1022" ht="12" customHeight="1">
      <c r="A25" s="12">
        <v>16</v>
      </c>
      <c r="B25" s="16" t="s">
        <v>79</v>
      </c>
      <c r="C25" s="11" t="s">
        <v>16</v>
      </c>
      <c r="D25" s="22">
        <v>0.75</v>
      </c>
      <c r="E25" s="13"/>
      <c r="F25" s="11"/>
      <c r="G25" s="13"/>
      <c r="H25" s="11">
        <v>4</v>
      </c>
      <c r="I25" s="13"/>
      <c r="J25" s="11"/>
      <c r="K25" s="13"/>
      <c r="L25" s="61">
        <f t="shared" si="0"/>
        <v>4</v>
      </c>
      <c r="M25" s="61">
        <f t="shared" si="1"/>
        <v>3</v>
      </c>
    </row>
    <row r="26" spans="1:1022" ht="12" customHeight="1">
      <c r="A26" s="11">
        <v>17</v>
      </c>
      <c r="B26" s="27" t="s">
        <v>253</v>
      </c>
      <c r="C26" s="11" t="s">
        <v>16</v>
      </c>
      <c r="D26" s="22">
        <v>0.75</v>
      </c>
      <c r="E26" s="12"/>
      <c r="F26" s="12">
        <v>2</v>
      </c>
      <c r="G26" s="12"/>
      <c r="H26" s="12">
        <v>2</v>
      </c>
      <c r="I26" s="12"/>
      <c r="J26" s="12">
        <v>2</v>
      </c>
      <c r="K26" s="12"/>
      <c r="L26" s="61">
        <f t="shared" si="0"/>
        <v>6</v>
      </c>
      <c r="M26" s="61">
        <f t="shared" si="1"/>
        <v>4.5</v>
      </c>
    </row>
    <row r="27" spans="1:1022" ht="12" customHeight="1">
      <c r="A27" s="12">
        <v>18</v>
      </c>
      <c r="B27" s="27" t="s">
        <v>254</v>
      </c>
      <c r="C27" s="11" t="s">
        <v>16</v>
      </c>
      <c r="D27" s="22">
        <v>0.75</v>
      </c>
      <c r="E27" s="12"/>
      <c r="F27" s="12">
        <v>2</v>
      </c>
      <c r="G27" s="12"/>
      <c r="H27" s="12"/>
      <c r="I27" s="12"/>
      <c r="J27" s="12"/>
      <c r="K27" s="12"/>
      <c r="L27" s="61">
        <f t="shared" si="0"/>
        <v>2</v>
      </c>
      <c r="M27" s="61">
        <f t="shared" si="1"/>
        <v>1.5</v>
      </c>
    </row>
    <row r="28" spans="1:1022" ht="12" customHeight="1">
      <c r="A28" s="11">
        <v>19</v>
      </c>
      <c r="B28" s="16" t="s">
        <v>136</v>
      </c>
      <c r="C28" s="11" t="s">
        <v>16</v>
      </c>
      <c r="D28" s="22">
        <v>0.75</v>
      </c>
      <c r="E28" s="12"/>
      <c r="F28" s="12"/>
      <c r="G28" s="12"/>
      <c r="H28" s="12"/>
      <c r="I28" s="12"/>
      <c r="J28" s="12">
        <v>3</v>
      </c>
      <c r="K28" s="12"/>
      <c r="L28" s="61">
        <f t="shared" si="0"/>
        <v>3</v>
      </c>
      <c r="M28" s="61">
        <f t="shared" si="1"/>
        <v>2.25</v>
      </c>
    </row>
    <row r="29" spans="1:1022" s="42" customFormat="1" ht="12" customHeight="1">
      <c r="A29" s="12">
        <v>20</v>
      </c>
      <c r="B29" s="27" t="s">
        <v>529</v>
      </c>
      <c r="C29" s="12" t="s">
        <v>16</v>
      </c>
      <c r="D29" s="24">
        <v>0.75</v>
      </c>
      <c r="E29" s="12" t="s">
        <v>57</v>
      </c>
      <c r="F29" s="12" t="s">
        <v>56</v>
      </c>
      <c r="G29" s="12">
        <v>1</v>
      </c>
      <c r="H29" s="12"/>
      <c r="I29" s="12"/>
      <c r="J29" s="12"/>
      <c r="K29" s="12"/>
      <c r="L29" s="61">
        <f t="shared" si="0"/>
        <v>1</v>
      </c>
      <c r="M29" s="61">
        <f t="shared" si="1"/>
        <v>0.75</v>
      </c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/>
      <c r="IY29" s="1"/>
      <c r="IZ29" s="1"/>
      <c r="JA29" s="1"/>
      <c r="JB29" s="1"/>
      <c r="JC29" s="1"/>
      <c r="JD29" s="1"/>
      <c r="JE29" s="1"/>
      <c r="JF29" s="1"/>
      <c r="JG29" s="1"/>
      <c r="JH29" s="1"/>
      <c r="JI29" s="1"/>
      <c r="JJ29" s="1"/>
      <c r="JK29" s="1"/>
      <c r="JL29" s="1"/>
      <c r="JM29" s="1"/>
      <c r="JN29" s="1"/>
      <c r="JO29" s="1"/>
      <c r="JP29" s="1"/>
      <c r="JQ29" s="1"/>
      <c r="JR29" s="1"/>
      <c r="JS29" s="1"/>
      <c r="JT29" s="1"/>
      <c r="JU29" s="1"/>
      <c r="JV29" s="1"/>
      <c r="JW29" s="1"/>
      <c r="JX29" s="1"/>
      <c r="JY29" s="1"/>
      <c r="JZ29" s="1"/>
      <c r="KA29" s="1"/>
      <c r="KB29" s="1"/>
      <c r="KC29" s="1"/>
      <c r="KD29" s="1"/>
      <c r="KE29" s="1"/>
      <c r="KF29" s="1"/>
      <c r="KG29" s="1"/>
      <c r="KH29" s="1"/>
      <c r="KI29" s="1"/>
      <c r="KJ29" s="1"/>
      <c r="KK29" s="1"/>
      <c r="KL29" s="1"/>
      <c r="KM29" s="1"/>
      <c r="KN29" s="1"/>
      <c r="KO29" s="1"/>
      <c r="KP29" s="1"/>
      <c r="KQ29" s="1"/>
      <c r="KR29" s="1"/>
      <c r="KS29" s="1"/>
      <c r="KT29" s="1"/>
      <c r="KU29" s="1"/>
      <c r="KV29" s="1"/>
      <c r="KW29" s="1"/>
      <c r="KX29" s="1"/>
      <c r="KY29" s="1"/>
      <c r="KZ29" s="1"/>
      <c r="LA29" s="1"/>
      <c r="LB29" s="1"/>
      <c r="LC29" s="1"/>
      <c r="LD29" s="1"/>
      <c r="LE29" s="1"/>
      <c r="LF29" s="1"/>
      <c r="LG29" s="1"/>
      <c r="LH29" s="1"/>
      <c r="LI29" s="1"/>
      <c r="LJ29" s="1"/>
      <c r="LK29" s="1"/>
      <c r="LL29" s="1"/>
      <c r="LM29" s="1"/>
      <c r="LN29" s="1"/>
      <c r="LO29" s="1"/>
      <c r="LP29" s="1"/>
      <c r="LQ29" s="1"/>
      <c r="LR29" s="1"/>
      <c r="LS29" s="1"/>
      <c r="LT29" s="1"/>
      <c r="LU29" s="1"/>
      <c r="LV29" s="1"/>
      <c r="LW29" s="1"/>
      <c r="LX29" s="1"/>
      <c r="LY29" s="1"/>
      <c r="LZ29" s="1"/>
      <c r="MA29" s="1"/>
      <c r="MB29" s="1"/>
      <c r="MC29" s="1"/>
      <c r="MD29" s="1"/>
      <c r="ME29" s="1"/>
      <c r="MF29" s="1"/>
      <c r="MG29" s="1"/>
      <c r="MH29" s="1"/>
      <c r="MI29" s="1"/>
      <c r="MJ29" s="1"/>
      <c r="MK29" s="1"/>
      <c r="ML29" s="1"/>
      <c r="MM29" s="1"/>
      <c r="MN29" s="1"/>
      <c r="MO29" s="1"/>
      <c r="MP29" s="1"/>
      <c r="MQ29" s="1"/>
      <c r="MR29" s="1"/>
      <c r="MS29" s="1"/>
      <c r="MT29" s="1"/>
      <c r="MU29" s="1"/>
      <c r="MV29" s="1"/>
      <c r="MW29" s="1"/>
      <c r="MX29" s="1"/>
      <c r="MY29" s="1"/>
      <c r="MZ29" s="1"/>
      <c r="NA29" s="1"/>
      <c r="NB29" s="1"/>
      <c r="NC29" s="1"/>
      <c r="ND29" s="1"/>
      <c r="NE29" s="1"/>
      <c r="NF29" s="1"/>
      <c r="NG29" s="1"/>
      <c r="NH29" s="1"/>
      <c r="NI29" s="1"/>
      <c r="NJ29" s="1"/>
      <c r="NK29" s="1"/>
      <c r="NL29" s="1"/>
      <c r="NM29" s="1"/>
      <c r="NN29" s="1"/>
      <c r="NO29" s="1"/>
      <c r="NP29" s="1"/>
      <c r="NQ29" s="1"/>
      <c r="NR29" s="1"/>
      <c r="NS29" s="1"/>
      <c r="NT29" s="1"/>
      <c r="NU29" s="1"/>
      <c r="NV29" s="1"/>
      <c r="NW29" s="1"/>
      <c r="NX29" s="1"/>
      <c r="NY29" s="1"/>
      <c r="NZ29" s="1"/>
      <c r="OA29" s="1"/>
      <c r="OB29" s="1"/>
      <c r="OC29" s="1"/>
      <c r="OD29" s="1"/>
      <c r="OE29" s="1"/>
      <c r="OF29" s="1"/>
      <c r="OG29" s="1"/>
      <c r="OH29" s="1"/>
      <c r="OI29" s="1"/>
      <c r="OJ29" s="1"/>
      <c r="OK29" s="1"/>
      <c r="OL29" s="1"/>
      <c r="OM29" s="1"/>
      <c r="ON29" s="1"/>
      <c r="OO29" s="1"/>
      <c r="OP29" s="1"/>
      <c r="OQ29" s="1"/>
      <c r="OR29" s="1"/>
      <c r="OS29" s="1"/>
      <c r="OT29" s="1"/>
      <c r="OU29" s="1"/>
      <c r="OV29" s="1"/>
      <c r="OW29" s="1"/>
      <c r="OX29" s="1"/>
      <c r="OY29" s="1"/>
      <c r="OZ29" s="1"/>
      <c r="PA29" s="1"/>
      <c r="PB29" s="1"/>
      <c r="PC29" s="1"/>
      <c r="PD29" s="1"/>
      <c r="PE29" s="1"/>
      <c r="PF29" s="1"/>
      <c r="PG29" s="1"/>
      <c r="PH29" s="1"/>
      <c r="PI29" s="1"/>
      <c r="PJ29" s="1"/>
      <c r="PK29" s="1"/>
      <c r="PL29" s="1"/>
      <c r="PM29" s="1"/>
      <c r="PN29" s="1"/>
      <c r="PO29" s="1"/>
      <c r="PP29" s="1"/>
      <c r="PQ29" s="1"/>
      <c r="PR29" s="1"/>
      <c r="PS29" s="1"/>
      <c r="PT29" s="1"/>
      <c r="PU29" s="1"/>
      <c r="PV29" s="1"/>
      <c r="PW29" s="1"/>
      <c r="PX29" s="1"/>
      <c r="PY29" s="1"/>
      <c r="PZ29" s="1"/>
      <c r="QA29" s="1"/>
      <c r="QB29" s="1"/>
      <c r="QC29" s="1"/>
      <c r="QD29" s="1"/>
      <c r="QE29" s="1"/>
      <c r="QF29" s="1"/>
      <c r="QG29" s="1"/>
      <c r="QH29" s="1"/>
      <c r="QI29" s="1"/>
      <c r="QJ29" s="1"/>
      <c r="QK29" s="1"/>
      <c r="QL29" s="1"/>
      <c r="QM29" s="1"/>
      <c r="QN29" s="1"/>
      <c r="QO29" s="1"/>
      <c r="QP29" s="1"/>
      <c r="QQ29" s="1"/>
      <c r="QR29" s="1"/>
      <c r="QS29" s="1"/>
      <c r="QT29" s="1"/>
      <c r="QU29" s="1"/>
      <c r="QV29" s="1"/>
      <c r="QW29" s="1"/>
      <c r="QX29" s="1"/>
      <c r="QY29" s="1"/>
      <c r="QZ29" s="1"/>
      <c r="RA29" s="1"/>
      <c r="RB29" s="1"/>
      <c r="RC29" s="1"/>
      <c r="RD29" s="1"/>
      <c r="RE29" s="1"/>
      <c r="RF29" s="1"/>
      <c r="RG29" s="1"/>
      <c r="RH29" s="1"/>
      <c r="RI29" s="1"/>
      <c r="RJ29" s="1"/>
      <c r="RK29" s="1"/>
      <c r="RL29" s="1"/>
      <c r="RM29" s="1"/>
      <c r="RN29" s="1"/>
      <c r="RO29" s="1"/>
      <c r="RP29" s="1"/>
      <c r="RQ29" s="1"/>
      <c r="RR29" s="1"/>
      <c r="RS29" s="1"/>
      <c r="RT29" s="1"/>
      <c r="RU29" s="1"/>
      <c r="RV29" s="1"/>
      <c r="RW29" s="1"/>
      <c r="RX29" s="1"/>
      <c r="RY29" s="1"/>
      <c r="RZ29" s="1"/>
      <c r="SA29" s="1"/>
      <c r="SB29" s="1"/>
      <c r="SC29" s="1"/>
      <c r="SD29" s="1"/>
      <c r="SE29" s="1"/>
      <c r="SF29" s="1"/>
      <c r="SG29" s="1"/>
      <c r="SH29" s="1"/>
      <c r="SI29" s="1"/>
      <c r="SJ29" s="1"/>
      <c r="SK29" s="1"/>
      <c r="SL29" s="1"/>
      <c r="SM29" s="1"/>
      <c r="SN29" s="1"/>
      <c r="SO29" s="1"/>
      <c r="SP29" s="1"/>
      <c r="SQ29" s="1"/>
      <c r="SR29" s="1"/>
      <c r="SS29" s="1"/>
      <c r="ST29" s="1"/>
      <c r="SU29" s="1"/>
      <c r="SV29" s="1"/>
      <c r="SW29" s="1"/>
      <c r="SX29" s="1"/>
      <c r="SY29" s="1"/>
      <c r="SZ29" s="1"/>
      <c r="TA29" s="1"/>
      <c r="TB29" s="1"/>
      <c r="TC29" s="1"/>
      <c r="TD29" s="1"/>
      <c r="TE29" s="1"/>
      <c r="TF29" s="1"/>
      <c r="TG29" s="1"/>
      <c r="TH29" s="1"/>
      <c r="TI29" s="1"/>
      <c r="TJ29" s="1"/>
      <c r="TK29" s="1"/>
      <c r="TL29" s="1"/>
      <c r="TM29" s="1"/>
      <c r="TN29" s="1"/>
      <c r="TO29" s="1"/>
      <c r="TP29" s="1"/>
      <c r="TQ29" s="1"/>
      <c r="TR29" s="1"/>
      <c r="TS29" s="1"/>
      <c r="TT29" s="1"/>
      <c r="TU29" s="1"/>
      <c r="TV29" s="1"/>
      <c r="TW29" s="1"/>
      <c r="TX29" s="1"/>
      <c r="TY29" s="1"/>
      <c r="TZ29" s="1"/>
      <c r="UA29" s="1"/>
      <c r="UB29" s="1"/>
      <c r="UC29" s="1"/>
      <c r="UD29" s="1"/>
      <c r="UE29" s="1"/>
      <c r="UF29" s="1"/>
      <c r="UG29" s="1"/>
      <c r="UH29" s="1"/>
      <c r="UI29" s="1"/>
      <c r="UJ29" s="1"/>
      <c r="UK29" s="1"/>
      <c r="UL29" s="1"/>
      <c r="UM29" s="1"/>
      <c r="UN29" s="1"/>
      <c r="UO29" s="1"/>
      <c r="UP29" s="1"/>
      <c r="UQ29" s="1"/>
      <c r="UR29" s="1"/>
      <c r="US29" s="1"/>
      <c r="UT29" s="1"/>
      <c r="UU29" s="1"/>
      <c r="UV29" s="1"/>
      <c r="UW29" s="1"/>
      <c r="UX29" s="1"/>
      <c r="UY29" s="1"/>
      <c r="UZ29" s="1"/>
      <c r="VA29" s="1"/>
      <c r="VB29" s="1"/>
      <c r="VC29" s="1"/>
      <c r="VD29" s="1"/>
      <c r="VE29" s="1"/>
      <c r="VF29" s="1"/>
      <c r="VG29" s="1"/>
      <c r="VH29" s="1"/>
      <c r="VI29" s="1"/>
      <c r="VJ29" s="1"/>
      <c r="VK29" s="1"/>
      <c r="VL29" s="1"/>
      <c r="VM29" s="1"/>
      <c r="VN29" s="1"/>
      <c r="VO29" s="1"/>
      <c r="VP29" s="1"/>
      <c r="VQ29" s="1"/>
      <c r="VR29" s="1"/>
      <c r="VS29" s="1"/>
      <c r="VT29" s="1"/>
      <c r="VU29" s="1"/>
      <c r="VV29" s="1"/>
      <c r="VW29" s="1"/>
      <c r="VX29" s="1"/>
      <c r="VY29" s="1"/>
      <c r="VZ29" s="1"/>
      <c r="WA29" s="1"/>
      <c r="WB29" s="1"/>
      <c r="WC29" s="1"/>
      <c r="WD29" s="1"/>
      <c r="WE29" s="1"/>
      <c r="WF29" s="1"/>
      <c r="WG29" s="1"/>
      <c r="WH29" s="1"/>
      <c r="WI29" s="1"/>
      <c r="WJ29" s="1"/>
      <c r="WK29" s="1"/>
      <c r="WL29" s="1"/>
      <c r="WM29" s="1"/>
      <c r="WN29" s="1"/>
      <c r="WO29" s="1"/>
      <c r="WP29" s="1"/>
      <c r="WQ29" s="1"/>
      <c r="WR29" s="1"/>
      <c r="WS29" s="1"/>
      <c r="WT29" s="1"/>
      <c r="WU29" s="1"/>
      <c r="WV29" s="1"/>
      <c r="WW29" s="1"/>
      <c r="WX29" s="1"/>
      <c r="WY29" s="1"/>
      <c r="WZ29" s="1"/>
      <c r="XA29" s="1"/>
      <c r="XB29" s="1"/>
      <c r="XC29" s="1"/>
      <c r="XD29" s="1"/>
      <c r="XE29" s="1"/>
      <c r="XF29" s="1"/>
      <c r="XG29" s="1"/>
      <c r="XH29" s="1"/>
      <c r="XI29" s="1"/>
      <c r="XJ29" s="1"/>
      <c r="XK29" s="1"/>
      <c r="XL29" s="1"/>
      <c r="XM29" s="1"/>
      <c r="XN29" s="1"/>
      <c r="XO29" s="1"/>
      <c r="XP29" s="1"/>
      <c r="XQ29" s="1"/>
      <c r="XR29" s="1"/>
      <c r="XS29" s="1"/>
      <c r="XT29" s="1"/>
      <c r="XU29" s="1"/>
      <c r="XV29" s="1"/>
      <c r="XW29" s="1"/>
      <c r="XX29" s="1"/>
      <c r="XY29" s="1"/>
      <c r="XZ29" s="1"/>
      <c r="YA29" s="1"/>
      <c r="YB29" s="1"/>
      <c r="YC29" s="1"/>
      <c r="YD29" s="1"/>
      <c r="YE29" s="1"/>
      <c r="YF29" s="1"/>
      <c r="YG29" s="1"/>
      <c r="YH29" s="1"/>
      <c r="YI29" s="1"/>
      <c r="YJ29" s="1"/>
      <c r="YK29" s="1"/>
      <c r="YL29" s="1"/>
      <c r="YM29" s="1"/>
      <c r="YN29" s="1"/>
      <c r="YO29" s="1"/>
      <c r="YP29" s="1"/>
      <c r="YQ29" s="1"/>
      <c r="YR29" s="1"/>
      <c r="YS29" s="1"/>
      <c r="YT29" s="1"/>
      <c r="YU29" s="1"/>
      <c r="YV29" s="1"/>
      <c r="YW29" s="1"/>
      <c r="YX29" s="1"/>
      <c r="YY29" s="1"/>
      <c r="YZ29" s="1"/>
      <c r="ZA29" s="1"/>
      <c r="ZB29" s="1"/>
      <c r="ZC29" s="1"/>
      <c r="ZD29" s="1"/>
      <c r="ZE29" s="1"/>
      <c r="ZF29" s="1"/>
      <c r="ZG29" s="1"/>
      <c r="ZH29" s="1"/>
      <c r="ZI29" s="1"/>
      <c r="ZJ29" s="1"/>
      <c r="ZK29" s="1"/>
      <c r="ZL29" s="1"/>
      <c r="ZM29" s="1"/>
      <c r="ZN29" s="1"/>
      <c r="ZO29" s="1"/>
      <c r="ZP29" s="1"/>
      <c r="ZQ29" s="1"/>
      <c r="ZR29" s="1"/>
      <c r="ZS29" s="1"/>
      <c r="ZT29" s="1"/>
      <c r="ZU29" s="1"/>
      <c r="ZV29" s="1"/>
      <c r="ZW29" s="1"/>
      <c r="ZX29" s="1"/>
      <c r="ZY29" s="1"/>
      <c r="ZZ29" s="1"/>
      <c r="AAA29" s="1"/>
      <c r="AAB29" s="1"/>
      <c r="AAC29" s="1"/>
      <c r="AAD29" s="1"/>
      <c r="AAE29" s="1"/>
      <c r="AAF29" s="1"/>
      <c r="AAG29" s="1"/>
      <c r="AAH29" s="1"/>
      <c r="AAI29" s="1"/>
      <c r="AAJ29" s="1"/>
      <c r="AAK29" s="1"/>
      <c r="AAL29" s="1"/>
      <c r="AAM29" s="1"/>
      <c r="AAN29" s="1"/>
      <c r="AAO29" s="1"/>
      <c r="AAP29" s="1"/>
      <c r="AAQ29" s="1"/>
      <c r="AAR29" s="1"/>
      <c r="AAS29" s="1"/>
      <c r="AAT29" s="1"/>
      <c r="AAU29" s="1"/>
      <c r="AAV29" s="1"/>
      <c r="AAW29" s="1"/>
      <c r="AAX29" s="1"/>
      <c r="AAY29" s="1"/>
      <c r="AAZ29" s="1"/>
      <c r="ABA29" s="1"/>
      <c r="ABB29" s="1"/>
      <c r="ABC29" s="1"/>
      <c r="ABD29" s="1"/>
      <c r="ABE29" s="1"/>
      <c r="ABF29" s="1"/>
      <c r="ABG29" s="1"/>
      <c r="ABH29" s="1"/>
      <c r="ABI29" s="1"/>
      <c r="ABJ29" s="1"/>
      <c r="ABK29" s="1"/>
      <c r="ABL29" s="1"/>
      <c r="ABM29" s="1"/>
      <c r="ABN29" s="1"/>
      <c r="ABO29" s="1"/>
      <c r="ABP29" s="1"/>
      <c r="ABQ29" s="1"/>
      <c r="ABR29" s="1"/>
      <c r="ABS29" s="1"/>
      <c r="ABT29" s="1"/>
      <c r="ABU29" s="1"/>
      <c r="ABV29" s="1"/>
      <c r="ABW29" s="1"/>
      <c r="ABX29" s="1"/>
      <c r="ABY29" s="1"/>
      <c r="ABZ29" s="1"/>
      <c r="ACA29" s="1"/>
      <c r="ACB29" s="1"/>
      <c r="ACC29" s="1"/>
      <c r="ACD29" s="1"/>
      <c r="ACE29" s="1"/>
      <c r="ACF29" s="1"/>
      <c r="ACG29" s="1"/>
      <c r="ACH29" s="1"/>
      <c r="ACI29" s="1"/>
      <c r="ACJ29" s="1"/>
      <c r="ACK29" s="1"/>
      <c r="ACL29" s="1"/>
      <c r="ACM29" s="1"/>
      <c r="ACN29" s="1"/>
      <c r="ACO29" s="1"/>
      <c r="ACP29" s="1"/>
      <c r="ACQ29" s="1"/>
      <c r="ACR29" s="1"/>
      <c r="ACS29" s="1"/>
      <c r="ACT29" s="1"/>
      <c r="ACU29" s="1"/>
      <c r="ACV29" s="1"/>
      <c r="ACW29" s="1"/>
      <c r="ACX29" s="1"/>
      <c r="ACY29" s="1"/>
      <c r="ACZ29" s="1"/>
      <c r="ADA29" s="1"/>
      <c r="ADB29" s="1"/>
      <c r="ADC29" s="1"/>
      <c r="ADD29" s="1"/>
      <c r="ADE29" s="1"/>
      <c r="ADF29" s="1"/>
      <c r="ADG29" s="1"/>
      <c r="ADH29" s="1"/>
      <c r="ADI29" s="1"/>
      <c r="ADJ29" s="1"/>
      <c r="ADK29" s="1"/>
      <c r="ADL29" s="1"/>
      <c r="ADM29" s="1"/>
      <c r="ADN29" s="1"/>
      <c r="ADO29" s="1"/>
      <c r="ADP29" s="1"/>
      <c r="ADQ29" s="1"/>
      <c r="ADR29" s="1"/>
      <c r="ADS29" s="1"/>
      <c r="ADT29" s="1"/>
      <c r="ADU29" s="1"/>
      <c r="ADV29" s="1"/>
      <c r="ADW29" s="1"/>
      <c r="ADX29" s="1"/>
      <c r="ADY29" s="1"/>
      <c r="ADZ29" s="1"/>
      <c r="AEA29" s="1"/>
      <c r="AEB29" s="1"/>
      <c r="AEC29" s="1"/>
      <c r="AED29" s="1"/>
      <c r="AEE29" s="1"/>
      <c r="AEF29" s="1"/>
      <c r="AEG29" s="1"/>
      <c r="AEH29" s="1"/>
      <c r="AEI29" s="1"/>
      <c r="AEJ29" s="1"/>
      <c r="AEK29" s="1"/>
      <c r="AEL29" s="1"/>
      <c r="AEM29" s="1"/>
      <c r="AEN29" s="1"/>
      <c r="AEO29" s="1"/>
      <c r="AEP29" s="1"/>
      <c r="AEQ29" s="1"/>
      <c r="AER29" s="1"/>
      <c r="AES29" s="1"/>
      <c r="AET29" s="1"/>
      <c r="AEU29" s="1"/>
      <c r="AEV29" s="1"/>
      <c r="AEW29" s="1"/>
      <c r="AEX29" s="1"/>
      <c r="AEY29" s="1"/>
      <c r="AEZ29" s="1"/>
      <c r="AFA29" s="1"/>
      <c r="AFB29" s="1"/>
      <c r="AFC29" s="1"/>
      <c r="AFD29" s="1"/>
      <c r="AFE29" s="1"/>
      <c r="AFF29" s="1"/>
      <c r="AFG29" s="1"/>
      <c r="AFH29" s="1"/>
      <c r="AFI29" s="1"/>
      <c r="AFJ29" s="1"/>
      <c r="AFK29" s="1"/>
      <c r="AFL29" s="1"/>
      <c r="AFM29" s="1"/>
      <c r="AFN29" s="1"/>
      <c r="AFO29" s="1"/>
      <c r="AFP29" s="1"/>
      <c r="AFQ29" s="1"/>
      <c r="AFR29" s="1"/>
      <c r="AFS29" s="1"/>
      <c r="AFT29" s="1"/>
      <c r="AFU29" s="1"/>
      <c r="AFV29" s="1"/>
      <c r="AFW29" s="1"/>
      <c r="AFX29" s="1"/>
      <c r="AFY29" s="1"/>
      <c r="AFZ29" s="1"/>
      <c r="AGA29" s="1"/>
      <c r="AGB29" s="1"/>
      <c r="AGC29" s="1"/>
      <c r="AGD29" s="1"/>
      <c r="AGE29" s="1"/>
      <c r="AGF29" s="1"/>
      <c r="AGG29" s="1"/>
      <c r="AGH29" s="1"/>
      <c r="AGI29" s="1"/>
      <c r="AGJ29" s="1"/>
      <c r="AGK29" s="1"/>
      <c r="AGL29" s="1"/>
      <c r="AGM29" s="1"/>
      <c r="AGN29" s="1"/>
      <c r="AGO29" s="1"/>
      <c r="AGP29" s="1"/>
      <c r="AGQ29" s="1"/>
      <c r="AGR29" s="1"/>
      <c r="AGS29" s="1"/>
      <c r="AGT29" s="1"/>
      <c r="AGU29" s="1"/>
      <c r="AGV29" s="1"/>
      <c r="AGW29" s="1"/>
      <c r="AGX29" s="1"/>
      <c r="AGY29" s="1"/>
      <c r="AGZ29" s="1"/>
      <c r="AHA29" s="1"/>
      <c r="AHB29" s="1"/>
      <c r="AHC29" s="1"/>
      <c r="AHD29" s="1"/>
      <c r="AHE29" s="1"/>
      <c r="AHF29" s="1"/>
      <c r="AHG29" s="1"/>
      <c r="AHH29" s="1"/>
      <c r="AHI29" s="1"/>
      <c r="AHJ29" s="1"/>
      <c r="AHK29" s="1"/>
      <c r="AHL29" s="1"/>
      <c r="AHM29" s="1"/>
      <c r="AHN29" s="1"/>
      <c r="AHO29" s="1"/>
      <c r="AHP29" s="1"/>
      <c r="AHQ29" s="1"/>
      <c r="AHR29" s="1"/>
      <c r="AHS29" s="1"/>
      <c r="AHT29" s="1"/>
      <c r="AHU29" s="1"/>
      <c r="AHV29" s="1"/>
      <c r="AHW29" s="1"/>
      <c r="AHX29" s="1"/>
      <c r="AHY29" s="1"/>
      <c r="AHZ29" s="1"/>
      <c r="AIA29" s="1"/>
      <c r="AIB29" s="1"/>
      <c r="AIC29" s="1"/>
      <c r="AID29" s="1"/>
      <c r="AIE29" s="1"/>
      <c r="AIF29" s="1"/>
      <c r="AIG29" s="1"/>
      <c r="AIH29" s="1"/>
      <c r="AII29" s="1"/>
      <c r="AIJ29" s="1"/>
      <c r="AIK29" s="1"/>
      <c r="AIL29" s="1"/>
      <c r="AIM29" s="1"/>
      <c r="AIN29" s="1"/>
      <c r="AIO29" s="1"/>
      <c r="AIP29" s="1"/>
      <c r="AIQ29" s="1"/>
      <c r="AIR29" s="1"/>
      <c r="AIS29" s="1"/>
      <c r="AIT29" s="1"/>
      <c r="AIU29" s="1"/>
      <c r="AIV29" s="1"/>
      <c r="AIW29" s="1"/>
      <c r="AIX29" s="1"/>
      <c r="AIY29" s="1"/>
      <c r="AIZ29" s="1"/>
      <c r="AJA29" s="1"/>
      <c r="AJB29" s="1"/>
      <c r="AJC29" s="1"/>
      <c r="AJD29" s="1"/>
      <c r="AJE29" s="1"/>
      <c r="AJF29" s="1"/>
      <c r="AJG29" s="1"/>
      <c r="AJH29" s="1"/>
      <c r="AJI29" s="1"/>
      <c r="AJJ29" s="1"/>
      <c r="AJK29" s="1"/>
      <c r="AJL29" s="1"/>
      <c r="AJM29" s="1"/>
      <c r="AJN29" s="1"/>
      <c r="AJO29" s="1"/>
      <c r="AJP29" s="1"/>
      <c r="AJQ29" s="1"/>
      <c r="AJR29" s="1"/>
      <c r="AJS29" s="1"/>
      <c r="AJT29" s="1"/>
      <c r="AJU29" s="1"/>
      <c r="AJV29" s="1"/>
      <c r="AJW29" s="1"/>
      <c r="AJX29" s="1"/>
      <c r="AJY29" s="1"/>
      <c r="AJZ29" s="1"/>
      <c r="AKA29" s="1"/>
      <c r="AKB29" s="1"/>
      <c r="AKC29" s="1"/>
      <c r="AKD29" s="1"/>
      <c r="AKE29" s="1"/>
      <c r="AKF29" s="1"/>
      <c r="AKG29" s="1"/>
      <c r="AKH29" s="1"/>
      <c r="AKI29" s="1"/>
      <c r="AKJ29" s="1"/>
      <c r="AKK29" s="1"/>
      <c r="AKL29" s="1"/>
      <c r="AKM29" s="1"/>
      <c r="AKN29" s="1"/>
      <c r="AKO29" s="1"/>
      <c r="AKP29" s="1"/>
      <c r="AKQ29" s="1"/>
      <c r="AKR29" s="1"/>
      <c r="AKS29" s="1"/>
      <c r="AKT29" s="1"/>
      <c r="AKU29" s="1"/>
      <c r="AKV29" s="1"/>
      <c r="AKW29" s="1"/>
      <c r="AKX29" s="1"/>
      <c r="AKY29" s="1"/>
      <c r="AKZ29" s="1"/>
      <c r="ALA29" s="1"/>
      <c r="ALB29" s="1"/>
      <c r="ALC29" s="1"/>
      <c r="ALD29" s="1"/>
      <c r="ALE29" s="1"/>
      <c r="ALF29" s="1"/>
      <c r="ALG29" s="1"/>
      <c r="ALH29" s="1"/>
      <c r="ALI29" s="1"/>
      <c r="ALJ29" s="1"/>
      <c r="ALK29" s="1"/>
      <c r="ALL29" s="1"/>
      <c r="ALM29" s="1"/>
      <c r="ALN29" s="1"/>
      <c r="ALO29" s="1"/>
      <c r="ALP29" s="1"/>
      <c r="ALQ29" s="1"/>
      <c r="ALR29" s="1"/>
      <c r="ALS29" s="1"/>
      <c r="ALT29" s="1"/>
      <c r="ALU29" s="1"/>
      <c r="ALV29" s="1"/>
      <c r="ALW29" s="1"/>
      <c r="ALX29" s="1"/>
      <c r="ALY29" s="1"/>
      <c r="ALZ29" s="1"/>
      <c r="AMA29" s="1"/>
      <c r="AMB29" s="1"/>
      <c r="AMC29" s="1"/>
      <c r="AMD29" s="1"/>
      <c r="AME29" s="1"/>
      <c r="AMF29" s="1"/>
      <c r="AMG29" s="1"/>
      <c r="AMH29" s="1"/>
    </row>
    <row r="30" spans="1:1022" ht="12" customHeight="1">
      <c r="A30" s="11">
        <v>21</v>
      </c>
      <c r="B30" s="16" t="s">
        <v>58</v>
      </c>
      <c r="C30" s="11" t="s">
        <v>16</v>
      </c>
      <c r="D30" s="22">
        <v>0.75</v>
      </c>
      <c r="E30" s="13"/>
      <c r="F30" s="11"/>
      <c r="G30" s="13"/>
      <c r="H30" s="13"/>
      <c r="I30" s="13">
        <v>4</v>
      </c>
      <c r="J30" s="11"/>
      <c r="K30" s="13"/>
      <c r="L30" s="61">
        <f t="shared" si="0"/>
        <v>4</v>
      </c>
      <c r="M30" s="61">
        <f t="shared" si="1"/>
        <v>3</v>
      </c>
    </row>
    <row r="31" spans="1:1022" ht="12" customHeight="1">
      <c r="A31" s="12">
        <v>22</v>
      </c>
      <c r="B31" s="27" t="s">
        <v>267</v>
      </c>
      <c r="C31" s="11" t="s">
        <v>16</v>
      </c>
      <c r="D31" s="22">
        <v>0.75</v>
      </c>
      <c r="E31" s="13" t="s">
        <v>59</v>
      </c>
      <c r="F31" s="11" t="s">
        <v>56</v>
      </c>
      <c r="G31" s="13">
        <v>2</v>
      </c>
      <c r="H31" s="11"/>
      <c r="I31" s="13"/>
      <c r="J31" s="11"/>
      <c r="K31" s="13"/>
      <c r="L31" s="61">
        <f t="shared" si="0"/>
        <v>2</v>
      </c>
      <c r="M31" s="61">
        <f t="shared" si="1"/>
        <v>1.5</v>
      </c>
    </row>
    <row r="32" spans="1:1022" ht="12" customHeight="1">
      <c r="A32" s="11">
        <v>23</v>
      </c>
      <c r="B32" s="16" t="s">
        <v>135</v>
      </c>
      <c r="C32" s="11" t="s">
        <v>16</v>
      </c>
      <c r="D32" s="22">
        <v>0.75</v>
      </c>
      <c r="E32" s="11" t="s">
        <v>61</v>
      </c>
      <c r="F32" s="13" t="s">
        <v>60</v>
      </c>
      <c r="G32" s="11">
        <v>1</v>
      </c>
      <c r="H32" s="13"/>
      <c r="I32" s="11"/>
      <c r="J32" s="13"/>
      <c r="K32" s="13"/>
      <c r="L32" s="61">
        <f t="shared" si="0"/>
        <v>1</v>
      </c>
      <c r="M32" s="61">
        <f t="shared" si="1"/>
        <v>0.75</v>
      </c>
    </row>
    <row r="33" spans="1:13" ht="12" customHeight="1">
      <c r="A33" s="12">
        <v>24</v>
      </c>
      <c r="B33" s="16" t="s">
        <v>62</v>
      </c>
      <c r="C33" s="11" t="s">
        <v>16</v>
      </c>
      <c r="D33" s="22">
        <v>0.75</v>
      </c>
      <c r="E33" s="13" t="s">
        <v>63</v>
      </c>
      <c r="F33" s="11" t="s">
        <v>60</v>
      </c>
      <c r="G33" s="13">
        <v>3</v>
      </c>
      <c r="H33" s="11"/>
      <c r="I33" s="13"/>
      <c r="J33" s="13"/>
      <c r="K33" s="13"/>
      <c r="L33" s="61">
        <f t="shared" si="0"/>
        <v>3</v>
      </c>
      <c r="M33" s="61">
        <f t="shared" si="1"/>
        <v>2.25</v>
      </c>
    </row>
    <row r="34" spans="1:13" ht="12" customHeight="1">
      <c r="A34" s="11">
        <v>25</v>
      </c>
      <c r="B34" s="16" t="s">
        <v>138</v>
      </c>
      <c r="C34" s="11" t="s">
        <v>16</v>
      </c>
      <c r="D34" s="22">
        <v>1.1000000000000001</v>
      </c>
      <c r="E34" s="13">
        <v>4</v>
      </c>
      <c r="F34" s="11"/>
      <c r="G34" s="13">
        <v>4</v>
      </c>
      <c r="H34" s="11"/>
      <c r="I34" s="13">
        <v>4</v>
      </c>
      <c r="J34" s="11"/>
      <c r="K34" s="13"/>
      <c r="L34" s="61">
        <f t="shared" si="0"/>
        <v>12</v>
      </c>
      <c r="M34" s="61">
        <f t="shared" si="1"/>
        <v>13.200000000000001</v>
      </c>
    </row>
    <row r="35" spans="1:13" ht="12" customHeight="1">
      <c r="A35" s="12">
        <v>26</v>
      </c>
      <c r="B35" s="16" t="s">
        <v>137</v>
      </c>
      <c r="C35" s="11" t="s">
        <v>16</v>
      </c>
      <c r="D35" s="22">
        <v>0.75</v>
      </c>
      <c r="E35" s="11" t="s">
        <v>64</v>
      </c>
      <c r="F35" s="13" t="s">
        <v>60</v>
      </c>
      <c r="G35" s="11">
        <v>1</v>
      </c>
      <c r="H35" s="13"/>
      <c r="I35" s="11"/>
      <c r="J35" s="13"/>
      <c r="K35" s="13"/>
      <c r="L35" s="61">
        <f t="shared" si="0"/>
        <v>1</v>
      </c>
      <c r="M35" s="61">
        <f t="shared" si="1"/>
        <v>0.75</v>
      </c>
    </row>
    <row r="36" spans="1:13" ht="12" customHeight="1">
      <c r="A36" s="11">
        <v>27</v>
      </c>
      <c r="B36" s="16" t="s">
        <v>65</v>
      </c>
      <c r="C36" s="11" t="s">
        <v>16</v>
      </c>
      <c r="D36" s="22">
        <v>0.75</v>
      </c>
      <c r="E36" s="13">
        <v>1</v>
      </c>
      <c r="F36" s="11"/>
      <c r="G36" s="13">
        <v>1</v>
      </c>
      <c r="H36" s="11"/>
      <c r="I36" s="13">
        <v>1</v>
      </c>
      <c r="J36" s="11"/>
      <c r="K36" s="13"/>
      <c r="L36" s="61">
        <f t="shared" si="0"/>
        <v>3</v>
      </c>
      <c r="M36" s="61">
        <f t="shared" si="1"/>
        <v>2.25</v>
      </c>
    </row>
    <row r="37" spans="1:13" ht="12" customHeight="1">
      <c r="A37" s="12">
        <v>28</v>
      </c>
      <c r="B37" s="17" t="s">
        <v>46</v>
      </c>
      <c r="C37" s="11" t="s">
        <v>16</v>
      </c>
      <c r="D37" s="22">
        <v>0.75</v>
      </c>
      <c r="E37" s="11">
        <v>3</v>
      </c>
      <c r="F37" s="13"/>
      <c r="G37" s="11">
        <v>3</v>
      </c>
      <c r="H37" s="13"/>
      <c r="I37" s="11">
        <v>3</v>
      </c>
      <c r="J37" s="13"/>
      <c r="K37" s="13"/>
      <c r="L37" s="61">
        <f t="shared" si="0"/>
        <v>9</v>
      </c>
      <c r="M37" s="61">
        <f t="shared" si="1"/>
        <v>6.75</v>
      </c>
    </row>
    <row r="38" spans="1:13" ht="12" customHeight="1">
      <c r="A38" s="11">
        <v>29</v>
      </c>
      <c r="B38" s="16" t="s">
        <v>73</v>
      </c>
      <c r="C38" s="11" t="s">
        <v>16</v>
      </c>
      <c r="D38" s="22">
        <v>0.75</v>
      </c>
      <c r="E38" s="12">
        <v>1</v>
      </c>
      <c r="F38" s="12"/>
      <c r="G38" s="12"/>
      <c r="H38" s="12"/>
      <c r="I38" s="12">
        <v>1</v>
      </c>
      <c r="J38" s="12"/>
      <c r="K38" s="12"/>
      <c r="L38" s="61">
        <f t="shared" si="0"/>
        <v>2</v>
      </c>
      <c r="M38" s="61">
        <f t="shared" si="1"/>
        <v>1.5</v>
      </c>
    </row>
    <row r="39" spans="1:13" ht="12" customHeight="1">
      <c r="A39" s="12">
        <v>30</v>
      </c>
      <c r="B39" s="16" t="s">
        <v>74</v>
      </c>
      <c r="C39" s="11" t="s">
        <v>16</v>
      </c>
      <c r="D39" s="22">
        <v>0.75</v>
      </c>
      <c r="E39" s="12">
        <v>1</v>
      </c>
      <c r="F39" s="12"/>
      <c r="G39" s="12">
        <v>1</v>
      </c>
      <c r="H39" s="12"/>
      <c r="I39" s="12">
        <v>1</v>
      </c>
      <c r="J39" s="12"/>
      <c r="K39" s="12"/>
      <c r="L39" s="61">
        <f t="shared" si="0"/>
        <v>3</v>
      </c>
      <c r="M39" s="61">
        <f t="shared" si="1"/>
        <v>2.25</v>
      </c>
    </row>
    <row r="40" spans="1:13" ht="12" customHeight="1">
      <c r="A40" s="11">
        <v>31</v>
      </c>
      <c r="B40" s="16" t="s">
        <v>77</v>
      </c>
      <c r="C40" s="11" t="s">
        <v>16</v>
      </c>
      <c r="D40" s="22">
        <v>0.75</v>
      </c>
      <c r="E40" s="12">
        <v>1</v>
      </c>
      <c r="F40" s="12"/>
      <c r="G40" s="12">
        <v>1</v>
      </c>
      <c r="H40" s="12"/>
      <c r="I40" s="12">
        <v>1</v>
      </c>
      <c r="J40" s="12"/>
      <c r="K40" s="12"/>
      <c r="L40" s="61">
        <f t="shared" si="0"/>
        <v>3</v>
      </c>
      <c r="M40" s="61">
        <f t="shared" si="1"/>
        <v>2.25</v>
      </c>
    </row>
    <row r="41" spans="1:13" ht="12" customHeight="1">
      <c r="A41" s="12">
        <v>32</v>
      </c>
      <c r="B41" s="27" t="s">
        <v>256</v>
      </c>
      <c r="C41" s="11" t="s">
        <v>16</v>
      </c>
      <c r="D41" s="22">
        <v>0.75</v>
      </c>
      <c r="E41" s="13">
        <v>2</v>
      </c>
      <c r="F41" s="11"/>
      <c r="G41" s="13">
        <v>2</v>
      </c>
      <c r="H41" s="13"/>
      <c r="I41" s="13">
        <v>2</v>
      </c>
      <c r="J41" s="11"/>
      <c r="K41" s="13"/>
      <c r="L41" s="61">
        <f t="shared" si="0"/>
        <v>6</v>
      </c>
      <c r="M41" s="61">
        <f t="shared" si="1"/>
        <v>4.5</v>
      </c>
    </row>
    <row r="42" spans="1:13" ht="12" customHeight="1">
      <c r="A42" s="11">
        <v>33</v>
      </c>
      <c r="B42" s="27" t="s">
        <v>255</v>
      </c>
      <c r="C42" s="11" t="s">
        <v>16</v>
      </c>
      <c r="D42" s="22">
        <v>0.75</v>
      </c>
      <c r="E42" s="13">
        <v>2</v>
      </c>
      <c r="F42" s="11"/>
      <c r="G42" s="13">
        <v>2</v>
      </c>
      <c r="H42" s="13"/>
      <c r="I42" s="13">
        <v>2</v>
      </c>
      <c r="J42" s="11"/>
      <c r="K42" s="13"/>
      <c r="L42" s="61">
        <f t="shared" si="0"/>
        <v>6</v>
      </c>
      <c r="M42" s="61">
        <f t="shared" si="1"/>
        <v>4.5</v>
      </c>
    </row>
    <row r="43" spans="1:13" ht="12" customHeight="1">
      <c r="A43" s="12">
        <v>34</v>
      </c>
      <c r="B43" s="16" t="s">
        <v>139</v>
      </c>
      <c r="C43" s="11" t="s">
        <v>16</v>
      </c>
      <c r="D43" s="22">
        <v>0.75</v>
      </c>
      <c r="E43" s="12">
        <v>3</v>
      </c>
      <c r="F43" s="12"/>
      <c r="G43" s="12">
        <v>3</v>
      </c>
      <c r="H43" s="12"/>
      <c r="I43" s="12">
        <v>3</v>
      </c>
      <c r="J43" s="12"/>
      <c r="K43" s="12"/>
      <c r="L43" s="61">
        <f t="shared" si="0"/>
        <v>9</v>
      </c>
      <c r="M43" s="61">
        <f t="shared" si="1"/>
        <v>6.75</v>
      </c>
    </row>
    <row r="44" spans="1:13" ht="12" customHeight="1">
      <c r="A44" s="11">
        <v>35</v>
      </c>
      <c r="B44" s="27" t="s">
        <v>268</v>
      </c>
      <c r="C44" s="11" t="s">
        <v>16</v>
      </c>
      <c r="D44" s="22">
        <v>0.75</v>
      </c>
      <c r="E44" s="12">
        <v>1</v>
      </c>
      <c r="F44" s="12"/>
      <c r="G44" s="12"/>
      <c r="H44" s="12"/>
      <c r="I44" s="12">
        <v>1</v>
      </c>
      <c r="J44" s="12"/>
      <c r="K44" s="12"/>
      <c r="L44" s="61">
        <f t="shared" si="0"/>
        <v>2</v>
      </c>
      <c r="M44" s="61">
        <f t="shared" si="1"/>
        <v>1.5</v>
      </c>
    </row>
    <row r="45" spans="1:13" ht="12" customHeight="1">
      <c r="A45" s="12">
        <v>36</v>
      </c>
      <c r="B45" s="27" t="s">
        <v>264</v>
      </c>
      <c r="C45" s="11" t="s">
        <v>16</v>
      </c>
      <c r="D45" s="29" t="s">
        <v>265</v>
      </c>
      <c r="E45" s="12">
        <v>1</v>
      </c>
      <c r="F45" s="12">
        <v>1</v>
      </c>
      <c r="G45" s="12">
        <v>1</v>
      </c>
      <c r="H45" s="12">
        <v>1</v>
      </c>
      <c r="I45" s="12">
        <v>1</v>
      </c>
      <c r="J45" s="12">
        <v>1</v>
      </c>
      <c r="K45" s="12">
        <v>1</v>
      </c>
      <c r="L45" s="61">
        <f t="shared" ref="L45" si="2">SUM(E45:K45)</f>
        <v>7</v>
      </c>
      <c r="M45" s="61">
        <f t="shared" ref="M45" si="3">L45*D45</f>
        <v>1.68</v>
      </c>
    </row>
    <row r="46" spans="1:13" ht="12" customHeight="1">
      <c r="A46" s="11">
        <v>37</v>
      </c>
      <c r="B46" s="16" t="s">
        <v>76</v>
      </c>
      <c r="C46" s="11" t="s">
        <v>16</v>
      </c>
      <c r="D46" s="22">
        <v>0.75</v>
      </c>
      <c r="E46" s="12">
        <v>3</v>
      </c>
      <c r="F46" s="12"/>
      <c r="G46" s="12">
        <v>3</v>
      </c>
      <c r="H46" s="12"/>
      <c r="I46" s="12">
        <v>3</v>
      </c>
      <c r="J46" s="12"/>
      <c r="K46" s="12"/>
      <c r="L46" s="61">
        <f t="shared" si="0"/>
        <v>9</v>
      </c>
      <c r="M46" s="61">
        <f t="shared" si="1"/>
        <v>6.75</v>
      </c>
    </row>
    <row r="47" spans="1:13" ht="12" customHeight="1">
      <c r="A47" s="12">
        <v>38</v>
      </c>
      <c r="B47" s="16" t="s">
        <v>134</v>
      </c>
      <c r="C47" s="11" t="s">
        <v>16</v>
      </c>
      <c r="D47" s="22">
        <v>0.75</v>
      </c>
      <c r="E47" s="13">
        <v>3</v>
      </c>
      <c r="F47" s="11"/>
      <c r="G47" s="13">
        <v>3</v>
      </c>
      <c r="H47" s="11"/>
      <c r="I47" s="13">
        <v>3</v>
      </c>
      <c r="J47" s="11"/>
      <c r="K47" s="13"/>
      <c r="L47" s="61">
        <f t="shared" si="0"/>
        <v>9</v>
      </c>
      <c r="M47" s="61">
        <f t="shared" si="1"/>
        <v>6.75</v>
      </c>
    </row>
    <row r="48" spans="1:13" ht="12" customHeight="1">
      <c r="A48" s="11">
        <v>39</v>
      </c>
      <c r="B48" s="16" t="s">
        <v>140</v>
      </c>
      <c r="C48" s="11" t="s">
        <v>16</v>
      </c>
      <c r="D48" s="22">
        <v>1.1000000000000001</v>
      </c>
      <c r="E48" s="13">
        <v>2</v>
      </c>
      <c r="F48" s="11"/>
      <c r="G48" s="13">
        <v>2</v>
      </c>
      <c r="H48" s="11"/>
      <c r="I48" s="13">
        <v>2</v>
      </c>
      <c r="J48" s="11"/>
      <c r="K48" s="13"/>
      <c r="L48" s="61">
        <f t="shared" si="0"/>
        <v>6</v>
      </c>
      <c r="M48" s="61">
        <f t="shared" si="1"/>
        <v>6.6000000000000005</v>
      </c>
    </row>
    <row r="49" spans="1:13" ht="12" customHeight="1">
      <c r="A49" s="12">
        <v>40</v>
      </c>
      <c r="B49" s="16" t="s">
        <v>141</v>
      </c>
      <c r="C49" s="11" t="s">
        <v>16</v>
      </c>
      <c r="D49" s="22">
        <v>0.75</v>
      </c>
      <c r="E49" s="13">
        <v>2</v>
      </c>
      <c r="F49" s="11">
        <v>2</v>
      </c>
      <c r="G49" s="13">
        <v>2</v>
      </c>
      <c r="H49" s="11">
        <v>2</v>
      </c>
      <c r="I49" s="13">
        <v>2</v>
      </c>
      <c r="J49" s="11">
        <v>2</v>
      </c>
      <c r="K49" s="13">
        <v>2</v>
      </c>
      <c r="L49" s="61">
        <f t="shared" si="0"/>
        <v>14</v>
      </c>
      <c r="M49" s="61">
        <f t="shared" si="1"/>
        <v>10.5</v>
      </c>
    </row>
    <row r="50" spans="1:13" ht="12" customHeight="1">
      <c r="A50" s="11">
        <v>41</v>
      </c>
      <c r="B50" s="16" t="s">
        <v>142</v>
      </c>
      <c r="C50" s="11" t="s">
        <v>16</v>
      </c>
      <c r="D50" s="22">
        <v>1.1000000000000001</v>
      </c>
      <c r="E50" s="12"/>
      <c r="F50" s="12">
        <v>3</v>
      </c>
      <c r="G50" s="12"/>
      <c r="H50" s="12"/>
      <c r="I50" s="12"/>
      <c r="J50" s="12">
        <v>3</v>
      </c>
      <c r="K50" s="12"/>
      <c r="L50" s="61">
        <f t="shared" si="0"/>
        <v>6</v>
      </c>
      <c r="M50" s="61">
        <f t="shared" si="1"/>
        <v>6.6000000000000005</v>
      </c>
    </row>
    <row r="51" spans="1:13" ht="12" customHeight="1">
      <c r="A51" s="12">
        <v>42</v>
      </c>
      <c r="B51" s="16" t="s">
        <v>143</v>
      </c>
      <c r="C51" s="11" t="s">
        <v>16</v>
      </c>
      <c r="D51" s="22">
        <v>1.1000000000000001</v>
      </c>
      <c r="E51" s="13">
        <v>2</v>
      </c>
      <c r="F51" s="11"/>
      <c r="G51" s="13">
        <v>2</v>
      </c>
      <c r="H51" s="11"/>
      <c r="I51" s="13">
        <v>2</v>
      </c>
      <c r="J51" s="11"/>
      <c r="K51" s="13"/>
      <c r="L51" s="61">
        <f t="shared" si="0"/>
        <v>6</v>
      </c>
      <c r="M51" s="61">
        <f t="shared" si="1"/>
        <v>6.6000000000000005</v>
      </c>
    </row>
    <row r="52" spans="1:13" ht="12" customHeight="1">
      <c r="A52" s="11">
        <v>43</v>
      </c>
      <c r="B52" s="17" t="s">
        <v>144</v>
      </c>
      <c r="C52" s="11" t="s">
        <v>16</v>
      </c>
      <c r="D52" s="22">
        <v>0.75</v>
      </c>
      <c r="E52" s="13"/>
      <c r="F52" s="13"/>
      <c r="G52" s="13"/>
      <c r="H52" s="13"/>
      <c r="I52" s="13"/>
      <c r="J52" s="13">
        <v>3</v>
      </c>
      <c r="K52" s="13"/>
      <c r="L52" s="61">
        <f t="shared" si="0"/>
        <v>3</v>
      </c>
      <c r="M52" s="61">
        <f t="shared" si="1"/>
        <v>2.25</v>
      </c>
    </row>
    <row r="53" spans="1:13" ht="12" customHeight="1">
      <c r="A53" s="12">
        <v>44</v>
      </c>
      <c r="B53" s="16" t="s">
        <v>145</v>
      </c>
      <c r="C53" s="11" t="s">
        <v>16</v>
      </c>
      <c r="D53" s="22">
        <v>1.1000000000000001</v>
      </c>
      <c r="E53" s="11">
        <v>1</v>
      </c>
      <c r="F53" s="13"/>
      <c r="G53" s="11">
        <v>1</v>
      </c>
      <c r="H53" s="13"/>
      <c r="I53" s="13">
        <v>1</v>
      </c>
      <c r="J53" s="11"/>
      <c r="K53" s="13"/>
      <c r="L53" s="61">
        <f t="shared" si="0"/>
        <v>3</v>
      </c>
      <c r="M53" s="61">
        <f t="shared" si="1"/>
        <v>3.3000000000000003</v>
      </c>
    </row>
    <row r="54" spans="1:13" ht="12" customHeight="1">
      <c r="A54" s="11">
        <v>45</v>
      </c>
      <c r="B54" s="16" t="s">
        <v>146</v>
      </c>
      <c r="C54" s="11" t="s">
        <v>16</v>
      </c>
      <c r="D54" s="22">
        <v>0.75</v>
      </c>
      <c r="E54" s="12"/>
      <c r="F54" s="12"/>
      <c r="G54" s="12"/>
      <c r="H54" s="12"/>
      <c r="I54" s="12"/>
      <c r="J54" s="12">
        <v>1</v>
      </c>
      <c r="K54" s="12"/>
      <c r="L54" s="61">
        <f t="shared" si="0"/>
        <v>1</v>
      </c>
      <c r="M54" s="61">
        <f t="shared" si="1"/>
        <v>0.75</v>
      </c>
    </row>
    <row r="55" spans="1:13" ht="12" customHeight="1">
      <c r="A55" s="12">
        <v>46</v>
      </c>
      <c r="B55" s="16" t="s">
        <v>158</v>
      </c>
      <c r="C55" s="11" t="s">
        <v>16</v>
      </c>
      <c r="D55" s="22">
        <v>0.75</v>
      </c>
      <c r="E55" s="12" t="s">
        <v>63</v>
      </c>
      <c r="F55" s="12" t="s">
        <v>60</v>
      </c>
      <c r="G55" s="12">
        <v>2</v>
      </c>
      <c r="H55" s="12"/>
      <c r="I55" s="12"/>
      <c r="J55" s="12"/>
      <c r="K55" s="12"/>
      <c r="L55" s="61">
        <f t="shared" si="0"/>
        <v>2</v>
      </c>
      <c r="M55" s="61">
        <f t="shared" si="1"/>
        <v>1.5</v>
      </c>
    </row>
    <row r="56" spans="1:13" ht="12" customHeight="1">
      <c r="A56" s="11">
        <v>47</v>
      </c>
      <c r="B56" s="17" t="s">
        <v>147</v>
      </c>
      <c r="C56" s="11" t="s">
        <v>16</v>
      </c>
      <c r="D56" s="22">
        <v>0.75</v>
      </c>
      <c r="E56" s="13" t="s">
        <v>68</v>
      </c>
      <c r="F56" s="12" t="s">
        <v>60</v>
      </c>
      <c r="G56" s="13">
        <v>2</v>
      </c>
      <c r="H56" s="13"/>
      <c r="I56" s="13"/>
      <c r="J56" s="13"/>
      <c r="K56" s="13"/>
      <c r="L56" s="61">
        <f t="shared" si="0"/>
        <v>2</v>
      </c>
      <c r="M56" s="61">
        <f t="shared" si="1"/>
        <v>1.5</v>
      </c>
    </row>
    <row r="57" spans="1:13" ht="12" customHeight="1">
      <c r="A57" s="12">
        <v>48</v>
      </c>
      <c r="B57" s="30" t="s">
        <v>199</v>
      </c>
      <c r="C57" s="28" t="s">
        <v>16</v>
      </c>
      <c r="D57" s="29">
        <v>0.75</v>
      </c>
      <c r="E57" s="13"/>
      <c r="F57" s="12">
        <v>3</v>
      </c>
      <c r="G57" s="13"/>
      <c r="H57" s="13"/>
      <c r="I57" s="13"/>
      <c r="J57" s="13"/>
      <c r="K57" s="13"/>
      <c r="L57" s="61">
        <f t="shared" si="0"/>
        <v>3</v>
      </c>
      <c r="M57" s="61">
        <f t="shared" si="1"/>
        <v>2.25</v>
      </c>
    </row>
    <row r="58" spans="1:13" ht="12" customHeight="1">
      <c r="A58" s="11">
        <v>49</v>
      </c>
      <c r="B58" s="30" t="s">
        <v>269</v>
      </c>
      <c r="C58" s="28" t="s">
        <v>16</v>
      </c>
      <c r="D58" s="29">
        <v>0.75</v>
      </c>
      <c r="E58" s="13"/>
      <c r="F58" s="12"/>
      <c r="G58" s="13">
        <v>1</v>
      </c>
      <c r="H58" s="13"/>
      <c r="I58" s="13"/>
      <c r="J58" s="13"/>
      <c r="K58" s="13"/>
      <c r="L58" s="61">
        <f t="shared" si="0"/>
        <v>1</v>
      </c>
      <c r="M58" s="61">
        <f t="shared" si="1"/>
        <v>0.75</v>
      </c>
    </row>
    <row r="59" spans="1:13" ht="12" customHeight="1">
      <c r="A59" s="12">
        <v>50</v>
      </c>
      <c r="B59" s="16" t="s">
        <v>66</v>
      </c>
      <c r="C59" s="11" t="s">
        <v>16</v>
      </c>
      <c r="D59" s="24">
        <v>1.1000000000000001</v>
      </c>
      <c r="E59" s="12"/>
      <c r="F59" s="13"/>
      <c r="G59" s="12"/>
      <c r="H59" s="13"/>
      <c r="I59" s="12"/>
      <c r="J59" s="13">
        <v>1</v>
      </c>
      <c r="K59" s="13"/>
      <c r="L59" s="61">
        <f t="shared" si="0"/>
        <v>1</v>
      </c>
      <c r="M59" s="61">
        <f t="shared" si="1"/>
        <v>1.1000000000000001</v>
      </c>
    </row>
    <row r="60" spans="1:13" ht="12" customHeight="1">
      <c r="A60" s="11">
        <v>51</v>
      </c>
      <c r="B60" s="9" t="s">
        <v>69</v>
      </c>
      <c r="C60" s="11" t="s">
        <v>16</v>
      </c>
      <c r="D60" s="22">
        <v>0.75</v>
      </c>
      <c r="E60" s="11">
        <v>2</v>
      </c>
      <c r="F60" s="11"/>
      <c r="G60" s="11">
        <v>2</v>
      </c>
      <c r="H60" s="11"/>
      <c r="I60" s="11">
        <v>2</v>
      </c>
      <c r="J60" s="11"/>
      <c r="K60" s="11"/>
      <c r="L60" s="61">
        <f t="shared" si="0"/>
        <v>6</v>
      </c>
      <c r="M60" s="61">
        <f t="shared" si="1"/>
        <v>4.5</v>
      </c>
    </row>
    <row r="61" spans="1:13" ht="12" customHeight="1">
      <c r="A61" s="12">
        <v>52</v>
      </c>
      <c r="B61" s="16" t="s">
        <v>154</v>
      </c>
      <c r="C61" s="11" t="s">
        <v>16</v>
      </c>
      <c r="D61" s="22">
        <v>0.75</v>
      </c>
      <c r="E61" s="12">
        <v>2</v>
      </c>
      <c r="F61" s="12"/>
      <c r="G61" s="12">
        <v>2</v>
      </c>
      <c r="H61" s="12"/>
      <c r="I61" s="12">
        <v>2</v>
      </c>
      <c r="J61" s="12"/>
      <c r="K61" s="12"/>
      <c r="L61" s="61">
        <f t="shared" si="0"/>
        <v>6</v>
      </c>
      <c r="M61" s="61">
        <f t="shared" si="1"/>
        <v>4.5</v>
      </c>
    </row>
    <row r="62" spans="1:13" ht="12" customHeight="1">
      <c r="A62" s="11">
        <v>53</v>
      </c>
      <c r="B62" s="16" t="s">
        <v>155</v>
      </c>
      <c r="C62" s="11" t="s">
        <v>16</v>
      </c>
      <c r="D62" s="22">
        <v>0.75</v>
      </c>
      <c r="E62" s="12"/>
      <c r="F62" s="12">
        <v>2</v>
      </c>
      <c r="G62" s="12"/>
      <c r="H62" s="12"/>
      <c r="I62" s="12">
        <v>2</v>
      </c>
      <c r="J62" s="12"/>
      <c r="K62" s="12"/>
      <c r="L62" s="61">
        <f t="shared" si="0"/>
        <v>4</v>
      </c>
      <c r="M62" s="61">
        <f t="shared" si="1"/>
        <v>3</v>
      </c>
    </row>
    <row r="63" spans="1:13" ht="12" customHeight="1">
      <c r="A63" s="12">
        <v>54</v>
      </c>
      <c r="B63" s="16" t="s">
        <v>71</v>
      </c>
      <c r="C63" s="11" t="s">
        <v>16</v>
      </c>
      <c r="D63" s="22">
        <v>0.75</v>
      </c>
      <c r="E63" s="12">
        <v>1</v>
      </c>
      <c r="F63" s="12"/>
      <c r="G63" s="12">
        <v>1</v>
      </c>
      <c r="H63" s="12"/>
      <c r="I63" s="12">
        <v>1</v>
      </c>
      <c r="J63" s="12"/>
      <c r="K63" s="12"/>
      <c r="L63" s="61">
        <f t="shared" si="0"/>
        <v>3</v>
      </c>
      <c r="M63" s="61">
        <f t="shared" si="1"/>
        <v>2.25</v>
      </c>
    </row>
    <row r="64" spans="1:13" ht="12" customHeight="1">
      <c r="A64" s="11">
        <v>55</v>
      </c>
      <c r="B64" s="16" t="s">
        <v>156</v>
      </c>
      <c r="C64" s="11" t="s">
        <v>16</v>
      </c>
      <c r="D64" s="22">
        <v>0.75</v>
      </c>
      <c r="E64" s="12"/>
      <c r="F64" s="12">
        <v>2</v>
      </c>
      <c r="G64" s="12"/>
      <c r="H64" s="12">
        <v>2</v>
      </c>
      <c r="I64" s="12"/>
      <c r="J64" s="12">
        <v>2</v>
      </c>
      <c r="K64" s="12"/>
      <c r="L64" s="61">
        <f t="shared" si="0"/>
        <v>6</v>
      </c>
      <c r="M64" s="61">
        <f t="shared" si="1"/>
        <v>4.5</v>
      </c>
    </row>
    <row r="65" spans="1:13" ht="12" customHeight="1">
      <c r="A65" s="12">
        <v>56</v>
      </c>
      <c r="B65" s="16" t="s">
        <v>72</v>
      </c>
      <c r="C65" s="11" t="s">
        <v>16</v>
      </c>
      <c r="D65" s="22">
        <v>0.75</v>
      </c>
      <c r="E65" s="12"/>
      <c r="F65" s="12">
        <v>1</v>
      </c>
      <c r="G65" s="12"/>
      <c r="H65" s="12">
        <v>1</v>
      </c>
      <c r="I65" s="12"/>
      <c r="J65" s="12">
        <v>1</v>
      </c>
      <c r="K65" s="12"/>
      <c r="L65" s="61">
        <f t="shared" si="0"/>
        <v>3</v>
      </c>
      <c r="M65" s="61">
        <f t="shared" si="1"/>
        <v>2.25</v>
      </c>
    </row>
    <row r="66" spans="1:13" ht="12" customHeight="1">
      <c r="A66" s="11">
        <v>57</v>
      </c>
      <c r="B66" s="16" t="s">
        <v>75</v>
      </c>
      <c r="C66" s="11" t="s">
        <v>16</v>
      </c>
      <c r="D66" s="22">
        <v>0.75</v>
      </c>
      <c r="E66" s="12"/>
      <c r="F66" s="12">
        <v>1</v>
      </c>
      <c r="G66" s="12"/>
      <c r="H66" s="12">
        <v>1</v>
      </c>
      <c r="I66" s="12"/>
      <c r="J66" s="12">
        <v>1</v>
      </c>
      <c r="K66" s="12"/>
      <c r="L66" s="61">
        <f t="shared" si="0"/>
        <v>3</v>
      </c>
      <c r="M66" s="61">
        <f t="shared" si="1"/>
        <v>2.25</v>
      </c>
    </row>
    <row r="67" spans="1:13" ht="12" customHeight="1">
      <c r="A67" s="12">
        <v>58</v>
      </c>
      <c r="B67" s="16" t="s">
        <v>157</v>
      </c>
      <c r="C67" s="11" t="s">
        <v>16</v>
      </c>
      <c r="D67" s="23">
        <v>0.75</v>
      </c>
      <c r="E67" s="11">
        <v>1</v>
      </c>
      <c r="F67" s="13"/>
      <c r="G67" s="11">
        <v>1</v>
      </c>
      <c r="H67" s="13"/>
      <c r="I67" s="11">
        <v>1</v>
      </c>
      <c r="J67" s="13"/>
      <c r="K67" s="13"/>
      <c r="L67" s="61">
        <f t="shared" si="0"/>
        <v>3</v>
      </c>
      <c r="M67" s="61">
        <f t="shared" si="1"/>
        <v>2.25</v>
      </c>
    </row>
    <row r="68" spans="1:13" ht="12" customHeight="1">
      <c r="A68" s="11">
        <v>59</v>
      </c>
      <c r="B68" s="16" t="s">
        <v>149</v>
      </c>
      <c r="C68" s="11" t="s">
        <v>16</v>
      </c>
      <c r="D68" s="22">
        <v>0.75</v>
      </c>
      <c r="E68" s="13"/>
      <c r="F68" s="11">
        <v>3</v>
      </c>
      <c r="G68" s="13"/>
      <c r="H68" s="11">
        <v>3</v>
      </c>
      <c r="I68" s="13"/>
      <c r="J68" s="11">
        <v>3</v>
      </c>
      <c r="K68" s="13"/>
      <c r="L68" s="61">
        <f t="shared" si="0"/>
        <v>9</v>
      </c>
      <c r="M68" s="61">
        <f t="shared" si="1"/>
        <v>6.75</v>
      </c>
    </row>
    <row r="69" spans="1:13" ht="12" customHeight="1">
      <c r="A69" s="12">
        <v>60</v>
      </c>
      <c r="B69" s="16" t="s">
        <v>78</v>
      </c>
      <c r="C69" s="11" t="s">
        <v>16</v>
      </c>
      <c r="D69" s="22">
        <v>0.75</v>
      </c>
      <c r="E69" s="11"/>
      <c r="F69" s="13">
        <v>1</v>
      </c>
      <c r="G69" s="11"/>
      <c r="H69" s="13"/>
      <c r="I69" s="11"/>
      <c r="J69" s="13">
        <v>1</v>
      </c>
      <c r="K69" s="13"/>
      <c r="L69" s="61">
        <f t="shared" si="0"/>
        <v>2</v>
      </c>
      <c r="M69" s="61">
        <f t="shared" si="1"/>
        <v>1.5</v>
      </c>
    </row>
    <row r="70" spans="1:13" ht="12" customHeight="1">
      <c r="A70" s="11">
        <v>61</v>
      </c>
      <c r="B70" s="16" t="s">
        <v>150</v>
      </c>
      <c r="C70" s="11" t="s">
        <v>16</v>
      </c>
      <c r="D70" s="22">
        <v>0.75</v>
      </c>
      <c r="E70" s="13"/>
      <c r="F70" s="11">
        <v>2</v>
      </c>
      <c r="G70" s="13"/>
      <c r="H70" s="11">
        <v>2</v>
      </c>
      <c r="I70" s="13"/>
      <c r="J70" s="13">
        <v>2</v>
      </c>
      <c r="K70" s="13"/>
      <c r="L70" s="61">
        <f t="shared" si="0"/>
        <v>6</v>
      </c>
      <c r="M70" s="61">
        <f t="shared" si="1"/>
        <v>4.5</v>
      </c>
    </row>
    <row r="71" spans="1:13" ht="12" customHeight="1">
      <c r="A71" s="12">
        <v>62</v>
      </c>
      <c r="B71" s="16" t="s">
        <v>151</v>
      </c>
      <c r="C71" s="11" t="s">
        <v>16</v>
      </c>
      <c r="D71" s="22">
        <v>0.75</v>
      </c>
      <c r="E71" s="13"/>
      <c r="F71" s="11">
        <v>1</v>
      </c>
      <c r="G71" s="13"/>
      <c r="H71" s="11">
        <v>1</v>
      </c>
      <c r="I71" s="13"/>
      <c r="J71" s="11">
        <v>1</v>
      </c>
      <c r="K71" s="13"/>
      <c r="L71" s="61">
        <f t="shared" si="0"/>
        <v>3</v>
      </c>
      <c r="M71" s="61">
        <f t="shared" si="1"/>
        <v>2.25</v>
      </c>
    </row>
    <row r="72" spans="1:13" ht="12" customHeight="1">
      <c r="A72" s="11">
        <v>63</v>
      </c>
      <c r="B72" s="16" t="s">
        <v>152</v>
      </c>
      <c r="C72" s="11" t="s">
        <v>16</v>
      </c>
      <c r="D72" s="22">
        <v>0.75</v>
      </c>
      <c r="E72" s="11"/>
      <c r="F72" s="13">
        <v>2</v>
      </c>
      <c r="G72" s="11"/>
      <c r="H72" s="13">
        <v>2</v>
      </c>
      <c r="I72" s="11"/>
      <c r="J72" s="13">
        <v>2</v>
      </c>
      <c r="K72" s="13"/>
      <c r="L72" s="61">
        <f t="shared" si="0"/>
        <v>6</v>
      </c>
      <c r="M72" s="61">
        <f t="shared" si="1"/>
        <v>4.5</v>
      </c>
    </row>
    <row r="73" spans="1:13" ht="12" customHeight="1">
      <c r="A73" s="12">
        <v>64</v>
      </c>
      <c r="B73" s="17" t="s">
        <v>80</v>
      </c>
      <c r="C73" s="11" t="s">
        <v>16</v>
      </c>
      <c r="D73" s="22">
        <v>0.75</v>
      </c>
      <c r="E73" s="11"/>
      <c r="F73" s="13">
        <v>3</v>
      </c>
      <c r="G73" s="11"/>
      <c r="H73" s="13">
        <v>3</v>
      </c>
      <c r="I73" s="11"/>
      <c r="J73" s="13">
        <v>3</v>
      </c>
      <c r="K73" s="13"/>
      <c r="L73" s="61">
        <f t="shared" si="0"/>
        <v>9</v>
      </c>
      <c r="M73" s="61">
        <f t="shared" si="1"/>
        <v>6.75</v>
      </c>
    </row>
    <row r="74" spans="1:13" ht="12" customHeight="1">
      <c r="A74" s="11">
        <v>65</v>
      </c>
      <c r="B74" s="16" t="s">
        <v>153</v>
      </c>
      <c r="C74" s="11" t="s">
        <v>18</v>
      </c>
      <c r="D74" s="22">
        <v>0.75</v>
      </c>
      <c r="E74" s="13"/>
      <c r="F74" s="11">
        <v>1</v>
      </c>
      <c r="G74" s="13"/>
      <c r="H74" s="11">
        <v>1</v>
      </c>
      <c r="I74" s="13"/>
      <c r="J74" s="11">
        <v>1</v>
      </c>
      <c r="K74" s="13"/>
      <c r="L74" s="61">
        <f t="shared" si="0"/>
        <v>3</v>
      </c>
      <c r="M74" s="61">
        <f t="shared" si="1"/>
        <v>2.25</v>
      </c>
    </row>
    <row r="75" spans="1:13" ht="12" customHeight="1">
      <c r="A75" s="12">
        <v>66</v>
      </c>
      <c r="B75" s="16" t="s">
        <v>112</v>
      </c>
      <c r="C75" s="11" t="s">
        <v>16</v>
      </c>
      <c r="D75" s="22">
        <v>0.75</v>
      </c>
      <c r="E75" s="13"/>
      <c r="F75" s="11">
        <v>2</v>
      </c>
      <c r="G75" s="13"/>
      <c r="H75" s="11">
        <v>2</v>
      </c>
      <c r="I75" s="13"/>
      <c r="J75" s="11">
        <v>2</v>
      </c>
      <c r="K75" s="13"/>
      <c r="L75" s="61">
        <f t="shared" si="0"/>
        <v>6</v>
      </c>
      <c r="M75" s="61">
        <f t="shared" si="1"/>
        <v>4.5</v>
      </c>
    </row>
    <row r="76" spans="1:13" ht="12" customHeight="1">
      <c r="A76" s="11">
        <v>67</v>
      </c>
      <c r="B76" s="16" t="s">
        <v>113</v>
      </c>
      <c r="C76" s="11" t="s">
        <v>16</v>
      </c>
      <c r="D76" s="22">
        <v>0.75</v>
      </c>
      <c r="E76" s="13">
        <v>1</v>
      </c>
      <c r="F76" s="11"/>
      <c r="G76" s="13">
        <v>1</v>
      </c>
      <c r="H76" s="11"/>
      <c r="I76" s="13">
        <v>1</v>
      </c>
      <c r="J76" s="11"/>
      <c r="K76" s="13"/>
      <c r="L76" s="61">
        <f t="shared" si="0"/>
        <v>3</v>
      </c>
      <c r="M76" s="61">
        <f t="shared" si="1"/>
        <v>2.25</v>
      </c>
    </row>
    <row r="77" spans="1:13" ht="12" customHeight="1">
      <c r="A77" s="12">
        <v>68</v>
      </c>
      <c r="B77" s="16" t="s">
        <v>111</v>
      </c>
      <c r="C77" s="11" t="s">
        <v>16</v>
      </c>
      <c r="D77" s="22">
        <v>0.75</v>
      </c>
      <c r="E77" s="13">
        <v>2</v>
      </c>
      <c r="F77" s="11"/>
      <c r="G77" s="13">
        <v>2</v>
      </c>
      <c r="H77" s="11"/>
      <c r="I77" s="13">
        <v>2</v>
      </c>
      <c r="J77" s="11"/>
      <c r="K77" s="13"/>
      <c r="L77" s="61">
        <f t="shared" ref="L77:L79" si="4">SUM(E77:K77)</f>
        <v>6</v>
      </c>
      <c r="M77" s="61">
        <f t="shared" ref="M77:M79" si="5">L77*D77</f>
        <v>4.5</v>
      </c>
    </row>
    <row r="78" spans="1:13" ht="12" customHeight="1">
      <c r="A78" s="12">
        <v>69</v>
      </c>
      <c r="B78" s="16" t="s">
        <v>53</v>
      </c>
      <c r="C78" s="11" t="s">
        <v>17</v>
      </c>
      <c r="D78" s="22">
        <v>0.75</v>
      </c>
      <c r="E78" s="12">
        <v>4</v>
      </c>
      <c r="F78" s="12">
        <v>4</v>
      </c>
      <c r="G78" s="12">
        <v>4</v>
      </c>
      <c r="H78" s="12">
        <v>4</v>
      </c>
      <c r="I78" s="12">
        <v>4</v>
      </c>
      <c r="J78" s="12">
        <v>4</v>
      </c>
      <c r="K78" s="12">
        <v>4</v>
      </c>
      <c r="L78" s="61">
        <f t="shared" si="4"/>
        <v>28</v>
      </c>
      <c r="M78" s="61">
        <f t="shared" si="5"/>
        <v>21</v>
      </c>
    </row>
    <row r="79" spans="1:13" ht="12" customHeight="1" thickBot="1">
      <c r="A79" s="11">
        <v>70</v>
      </c>
      <c r="B79" s="57" t="s">
        <v>257</v>
      </c>
      <c r="C79" s="11" t="s">
        <v>16</v>
      </c>
      <c r="D79" s="22">
        <v>0.75</v>
      </c>
      <c r="E79" s="57"/>
      <c r="F79" s="57"/>
      <c r="G79" s="13">
        <v>2</v>
      </c>
      <c r="H79" s="57"/>
      <c r="I79" s="57"/>
      <c r="J79" s="57"/>
      <c r="K79" s="57"/>
      <c r="L79" s="65">
        <f t="shared" si="4"/>
        <v>2</v>
      </c>
      <c r="M79" s="65">
        <f t="shared" si="5"/>
        <v>1.5</v>
      </c>
    </row>
    <row r="80" spans="1:13" ht="13.5" thickBot="1">
      <c r="A80" s="129" t="s">
        <v>238</v>
      </c>
      <c r="B80" s="130"/>
      <c r="C80" s="130"/>
      <c r="D80" s="130"/>
      <c r="E80" s="62">
        <f>SUM(E10:E79,E56,E55,E35,E33,E32,E31,E29)</f>
        <v>85</v>
      </c>
      <c r="F80" s="62">
        <f>SUM(F10:F79,F29,F31,F32,F33,F35,F55,F56)</f>
        <v>75</v>
      </c>
      <c r="G80" s="62">
        <f>SUM(G10:G79)</f>
        <v>96</v>
      </c>
      <c r="H80" s="62">
        <f t="shared" ref="H80:M80" si="6">SUM(H10:H79)</f>
        <v>70</v>
      </c>
      <c r="I80" s="62">
        <f t="shared" si="6"/>
        <v>89</v>
      </c>
      <c r="J80" s="62">
        <f t="shared" si="6"/>
        <v>78</v>
      </c>
      <c r="K80" s="64">
        <f t="shared" si="6"/>
        <v>44</v>
      </c>
      <c r="L80" s="64">
        <f t="shared" si="6"/>
        <v>537</v>
      </c>
      <c r="M80" s="64">
        <f t="shared" si="6"/>
        <v>418.43000000000006</v>
      </c>
    </row>
    <row r="81" spans="1:1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1:1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</row>
    <row r="92" spans="1:1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</row>
    <row r="93" spans="1:1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</row>
    <row r="94" spans="1:1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</row>
    <row r="95" spans="1:1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</row>
    <row r="96" spans="1:1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</row>
    <row r="97" spans="1:1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</row>
    <row r="98" spans="1:1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</row>
    <row r="99" spans="1:1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</row>
    <row r="100" spans="1:1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</row>
    <row r="101" spans="1:1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</row>
    <row r="102" spans="1:1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</row>
    <row r="103" spans="1:1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</row>
    <row r="104" spans="1:1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</row>
    <row r="105" spans="1:1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</row>
    <row r="106" spans="1:1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</row>
    <row r="107" spans="1:1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</row>
    <row r="108" spans="1:1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</row>
    <row r="109" spans="1:1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</row>
    <row r="110" spans="1:1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</row>
    <row r="111" spans="1:1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</row>
    <row r="112" spans="1:1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</row>
    <row r="113" spans="1:1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</row>
    <row r="114" spans="1:1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</row>
    <row r="115" spans="1:1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</row>
    <row r="116" spans="1:1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</row>
    <row r="117" spans="1:1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</row>
    <row r="118" spans="1:1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</row>
    <row r="119" spans="1:1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</row>
    <row r="120" spans="1:1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</row>
    <row r="121" spans="1:1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</row>
    <row r="122" spans="1:1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</row>
    <row r="123" spans="1:1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</row>
    <row r="124" spans="1:1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</row>
    <row r="125" spans="1:1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</row>
    <row r="126" spans="1:1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</row>
    <row r="127" spans="1:1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</row>
    <row r="128" spans="1:1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</row>
    <row r="129" spans="1:1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</row>
    <row r="130" spans="1:1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</row>
    <row r="131" spans="1:1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</row>
    <row r="132" spans="1:1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</row>
    <row r="133" spans="1:1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</row>
    <row r="134" spans="1:1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</row>
    <row r="135" spans="1:1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</row>
    <row r="136" spans="1:1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</row>
    <row r="137" spans="1:1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</row>
    <row r="138" spans="1:1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</row>
    <row r="139" spans="1:1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</row>
    <row r="140" spans="1:1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</row>
    <row r="141" spans="1:1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</row>
    <row r="142" spans="1:1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</row>
    <row r="143" spans="1:1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</row>
    <row r="144" spans="1:1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</row>
    <row r="145" spans="1:1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</row>
    <row r="146" spans="1:1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</row>
    <row r="147" spans="1:1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</row>
    <row r="148" spans="1:1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</row>
    <row r="149" spans="1:1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</row>
    <row r="150" spans="1:1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</row>
    <row r="151" spans="1:1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</row>
    <row r="152" spans="1:1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</row>
    <row r="153" spans="1:1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</row>
    <row r="154" spans="1:1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</row>
    <row r="155" spans="1:1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</row>
    <row r="156" spans="1:1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</row>
    <row r="157" spans="1:1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</row>
    <row r="158" spans="1:1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</row>
    <row r="159" spans="1:1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</row>
    <row r="160" spans="1:1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</row>
    <row r="161" spans="1:1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</row>
    <row r="162" spans="1:1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</row>
    <row r="163" spans="1:1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</row>
    <row r="164" spans="1:1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</row>
    <row r="165" spans="1:1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</row>
    <row r="166" spans="1:1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</row>
    <row r="167" spans="1:1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</row>
    <row r="168" spans="1:1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</row>
    <row r="169" spans="1:1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</row>
    <row r="170" spans="1:1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</row>
    <row r="171" spans="1:1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</row>
    <row r="172" spans="1:1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</row>
    <row r="173" spans="1:1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</row>
    <row r="174" spans="1:1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</row>
    <row r="175" spans="1:1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</row>
    <row r="176" spans="1:1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</row>
    <row r="177" spans="1:1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</row>
    <row r="178" spans="1:1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</row>
    <row r="179" spans="1:1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</row>
    <row r="180" spans="1:1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</row>
    <row r="181" spans="1:1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</row>
    <row r="182" spans="1:1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</row>
  </sheetData>
  <mergeCells count="13">
    <mergeCell ref="L8:L9"/>
    <mergeCell ref="M8:M9"/>
    <mergeCell ref="A80:D80"/>
    <mergeCell ref="A1:M1"/>
    <mergeCell ref="A2:M2"/>
    <mergeCell ref="A3:M3"/>
    <mergeCell ref="A5:M5"/>
    <mergeCell ref="A6:M6"/>
    <mergeCell ref="A8:A9"/>
    <mergeCell ref="B8:B9"/>
    <mergeCell ref="C8:C9"/>
    <mergeCell ref="D8:D9"/>
    <mergeCell ref="E8:K8"/>
  </mergeCells>
  <pageMargins left="0.23622047244094491" right="0.23622047244094491" top="0.23622047244094491" bottom="0.23622047244094491" header="0" footer="0"/>
  <pageSetup paperSize="9" scale="99" firstPageNumber="0" fitToHeight="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H166"/>
  <sheetViews>
    <sheetView zoomScale="140" zoomScaleNormal="140" workbookViewId="0">
      <selection activeCell="E8" sqref="E8:K8"/>
    </sheetView>
  </sheetViews>
  <sheetFormatPr defaultColWidth="8.7109375" defaultRowHeight="12.75"/>
  <cols>
    <col min="1" max="1" width="4.28515625" style="1" customWidth="1"/>
    <col min="2" max="2" width="25.5703125" style="1" customWidth="1"/>
    <col min="3" max="3" width="10.85546875" style="1" customWidth="1"/>
    <col min="4" max="4" width="7.28515625" style="1" customWidth="1"/>
    <col min="5" max="5" width="4.28515625" style="1" customWidth="1"/>
    <col min="6" max="6" width="4.85546875" style="1" customWidth="1"/>
    <col min="7" max="7" width="5.140625" style="1" customWidth="1"/>
    <col min="8" max="8" width="4.28515625" style="1" customWidth="1"/>
    <col min="9" max="9" width="5" style="1" customWidth="1"/>
    <col min="10" max="10" width="4.7109375" style="1" customWidth="1"/>
    <col min="11" max="11" width="5.7109375" style="1" customWidth="1"/>
    <col min="12" max="12" width="6.140625" style="1" customWidth="1"/>
    <col min="13" max="13" width="7.5703125" style="1" customWidth="1"/>
    <col min="14" max="1022" width="8.7109375" style="1"/>
  </cols>
  <sheetData>
    <row r="1" spans="1:13" ht="14.25" customHeight="1">
      <c r="A1" s="136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</row>
    <row r="2" spans="1:13" ht="14.25" customHeight="1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</row>
    <row r="3" spans="1:13" ht="14.25" customHeight="1">
      <c r="A3" s="137" t="s">
        <v>233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</row>
    <row r="4" spans="1:13" ht="58.5" customHeight="1">
      <c r="A4" s="49"/>
      <c r="B4" s="50"/>
      <c r="C4" s="50"/>
      <c r="D4" s="50"/>
      <c r="E4" s="50"/>
      <c r="F4" s="50"/>
      <c r="G4" s="50"/>
      <c r="H4" s="50"/>
      <c r="I4" s="50"/>
      <c r="J4" s="123" t="s">
        <v>501</v>
      </c>
      <c r="K4" s="50"/>
    </row>
    <row r="5" spans="1:13" ht="14.25">
      <c r="A5" s="138" t="s">
        <v>519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</row>
    <row r="6" spans="1:13" ht="14.25">
      <c r="A6" s="139" t="s">
        <v>514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</row>
    <row r="7" spans="1:13" ht="14.2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</row>
    <row r="8" spans="1:13" ht="20.25" customHeight="1">
      <c r="A8" s="56"/>
      <c r="B8" s="68" t="s">
        <v>237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</row>
    <row r="10" spans="1:13" ht="13.5" customHeight="1">
      <c r="A10" s="151" t="s">
        <v>2</v>
      </c>
      <c r="B10" s="151" t="s">
        <v>3</v>
      </c>
      <c r="C10" s="134" t="s">
        <v>4</v>
      </c>
      <c r="D10" s="133" t="s">
        <v>5</v>
      </c>
      <c r="E10" s="151" t="s">
        <v>6</v>
      </c>
      <c r="F10" s="151"/>
      <c r="G10" s="151"/>
      <c r="H10" s="151"/>
      <c r="I10" s="151"/>
      <c r="J10" s="151"/>
      <c r="K10" s="151"/>
      <c r="L10" s="158" t="s">
        <v>245</v>
      </c>
      <c r="M10" s="140" t="s">
        <v>244</v>
      </c>
    </row>
    <row r="11" spans="1:13" ht="35.65" customHeight="1">
      <c r="A11" s="151"/>
      <c r="B11" s="151"/>
      <c r="C11" s="134"/>
      <c r="D11" s="151"/>
      <c r="E11" s="15" t="s">
        <v>7</v>
      </c>
      <c r="F11" s="15" t="s">
        <v>8</v>
      </c>
      <c r="G11" s="15" t="s">
        <v>9</v>
      </c>
      <c r="H11" s="15" t="s">
        <v>10</v>
      </c>
      <c r="I11" s="15" t="s">
        <v>11</v>
      </c>
      <c r="J11" s="15" t="s">
        <v>12</v>
      </c>
      <c r="K11" s="15" t="s">
        <v>13</v>
      </c>
      <c r="L11" s="158"/>
      <c r="M11" s="141"/>
    </row>
    <row r="12" spans="1:13">
      <c r="A12" s="5">
        <v>1</v>
      </c>
      <c r="B12" s="6" t="s">
        <v>26</v>
      </c>
      <c r="C12" s="6" t="s">
        <v>17</v>
      </c>
      <c r="D12" s="5">
        <v>0.75</v>
      </c>
      <c r="E12" s="5">
        <v>1</v>
      </c>
      <c r="F12" s="5">
        <v>1</v>
      </c>
      <c r="G12" s="5">
        <v>1</v>
      </c>
      <c r="H12" s="5">
        <v>1</v>
      </c>
      <c r="I12" s="5">
        <v>1</v>
      </c>
      <c r="J12" s="5">
        <v>1</v>
      </c>
      <c r="K12" s="5">
        <v>1</v>
      </c>
      <c r="L12" s="61">
        <f>SUM(E12:K12)</f>
        <v>7</v>
      </c>
      <c r="M12" s="61">
        <f>L12*D12</f>
        <v>5.25</v>
      </c>
    </row>
    <row r="13" spans="1:13">
      <c r="A13" s="5">
        <v>2</v>
      </c>
      <c r="B13" s="6" t="s">
        <v>27</v>
      </c>
      <c r="C13" s="6" t="s">
        <v>16</v>
      </c>
      <c r="D13" s="5">
        <v>0.75</v>
      </c>
      <c r="E13" s="5">
        <v>1</v>
      </c>
      <c r="F13" s="5"/>
      <c r="G13" s="5">
        <v>1</v>
      </c>
      <c r="H13" s="5"/>
      <c r="I13" s="5">
        <v>1</v>
      </c>
      <c r="J13" s="5"/>
      <c r="K13" s="5"/>
      <c r="L13" s="61">
        <f t="shared" ref="L13:L33" si="0">SUM(E13:K13)</f>
        <v>3</v>
      </c>
      <c r="M13" s="61">
        <f t="shared" ref="M13:M33" si="1">L13*D13</f>
        <v>2.25</v>
      </c>
    </row>
    <row r="14" spans="1:13">
      <c r="A14" s="5">
        <v>3</v>
      </c>
      <c r="B14" s="6" t="s">
        <v>28</v>
      </c>
      <c r="C14" s="6" t="s">
        <v>17</v>
      </c>
      <c r="D14" s="5">
        <v>1.1000000000000001</v>
      </c>
      <c r="E14" s="5">
        <v>2</v>
      </c>
      <c r="F14" s="5">
        <v>2</v>
      </c>
      <c r="G14" s="5">
        <v>2</v>
      </c>
      <c r="H14" s="5">
        <v>2</v>
      </c>
      <c r="I14" s="5">
        <v>2</v>
      </c>
      <c r="J14" s="5">
        <v>2</v>
      </c>
      <c r="K14" s="5">
        <v>2</v>
      </c>
      <c r="L14" s="61">
        <f t="shared" si="0"/>
        <v>14</v>
      </c>
      <c r="M14" s="61">
        <f t="shared" si="1"/>
        <v>15.400000000000002</v>
      </c>
    </row>
    <row r="15" spans="1:13">
      <c r="A15" s="5">
        <v>4</v>
      </c>
      <c r="B15" s="25" t="s">
        <v>270</v>
      </c>
      <c r="C15" s="6" t="s">
        <v>17</v>
      </c>
      <c r="D15" s="5">
        <v>1.1000000000000001</v>
      </c>
      <c r="E15" s="5">
        <v>3</v>
      </c>
      <c r="F15" s="5">
        <v>3</v>
      </c>
      <c r="G15" s="5">
        <v>3</v>
      </c>
      <c r="H15" s="5">
        <v>3</v>
      </c>
      <c r="I15" s="5">
        <v>3</v>
      </c>
      <c r="J15" s="5">
        <v>3</v>
      </c>
      <c r="K15" s="5">
        <v>3</v>
      </c>
      <c r="L15" s="61">
        <f t="shared" si="0"/>
        <v>21</v>
      </c>
      <c r="M15" s="61">
        <f t="shared" si="1"/>
        <v>23.1</v>
      </c>
    </row>
    <row r="16" spans="1:13">
      <c r="A16" s="5">
        <v>5</v>
      </c>
      <c r="B16" s="25" t="s">
        <v>271</v>
      </c>
      <c r="C16" s="6" t="s">
        <v>17</v>
      </c>
      <c r="D16" s="5">
        <v>1.1000000000000001</v>
      </c>
      <c r="E16" s="5">
        <v>1</v>
      </c>
      <c r="F16" s="5">
        <v>1</v>
      </c>
      <c r="G16" s="5">
        <v>1</v>
      </c>
      <c r="H16" s="5">
        <v>1</v>
      </c>
      <c r="I16" s="5">
        <v>1</v>
      </c>
      <c r="J16" s="5">
        <v>1</v>
      </c>
      <c r="K16" s="5">
        <v>1</v>
      </c>
      <c r="L16" s="61">
        <f t="shared" si="0"/>
        <v>7</v>
      </c>
      <c r="M16" s="61">
        <f t="shared" si="1"/>
        <v>7.7000000000000011</v>
      </c>
    </row>
    <row r="17" spans="1:13">
      <c r="A17" s="5">
        <v>6</v>
      </c>
      <c r="B17" s="6" t="s">
        <v>29</v>
      </c>
      <c r="C17" s="6" t="s">
        <v>23</v>
      </c>
      <c r="D17" s="5">
        <v>0.75</v>
      </c>
      <c r="E17" s="5">
        <v>3</v>
      </c>
      <c r="F17" s="5">
        <v>3</v>
      </c>
      <c r="G17" s="5">
        <v>3</v>
      </c>
      <c r="H17" s="5">
        <v>3</v>
      </c>
      <c r="I17" s="5">
        <v>3</v>
      </c>
      <c r="J17" s="5">
        <v>3</v>
      </c>
      <c r="K17" s="5">
        <v>3</v>
      </c>
      <c r="L17" s="61">
        <f t="shared" si="0"/>
        <v>21</v>
      </c>
      <c r="M17" s="61">
        <f t="shared" si="1"/>
        <v>15.75</v>
      </c>
    </row>
    <row r="18" spans="1:13">
      <c r="A18" s="5">
        <v>7</v>
      </c>
      <c r="B18" s="25" t="s">
        <v>197</v>
      </c>
      <c r="C18" s="6" t="s">
        <v>23</v>
      </c>
      <c r="D18" s="5">
        <v>0.75</v>
      </c>
      <c r="E18" s="5">
        <v>3</v>
      </c>
      <c r="F18" s="5">
        <v>3</v>
      </c>
      <c r="G18" s="5">
        <v>3</v>
      </c>
      <c r="H18" s="5">
        <v>3</v>
      </c>
      <c r="I18" s="5">
        <v>3</v>
      </c>
      <c r="J18" s="5">
        <v>3</v>
      </c>
      <c r="K18" s="5">
        <v>3</v>
      </c>
      <c r="L18" s="61">
        <f t="shared" si="0"/>
        <v>21</v>
      </c>
      <c r="M18" s="61">
        <f t="shared" si="1"/>
        <v>15.75</v>
      </c>
    </row>
    <row r="19" spans="1:13">
      <c r="A19" s="5">
        <v>8</v>
      </c>
      <c r="B19" s="6" t="s">
        <v>30</v>
      </c>
      <c r="C19" s="6" t="s">
        <v>17</v>
      </c>
      <c r="D19" s="5">
        <v>1.1000000000000001</v>
      </c>
      <c r="E19" s="5">
        <v>3</v>
      </c>
      <c r="F19" s="5">
        <v>3</v>
      </c>
      <c r="G19" s="5">
        <v>3</v>
      </c>
      <c r="H19" s="5">
        <v>3</v>
      </c>
      <c r="I19" s="5">
        <v>3</v>
      </c>
      <c r="J19" s="5">
        <v>3</v>
      </c>
      <c r="K19" s="5">
        <v>3</v>
      </c>
      <c r="L19" s="61">
        <f t="shared" si="0"/>
        <v>21</v>
      </c>
      <c r="M19" s="61">
        <f t="shared" si="1"/>
        <v>23.1</v>
      </c>
    </row>
    <row r="20" spans="1:13">
      <c r="A20" s="5">
        <v>9</v>
      </c>
      <c r="B20" s="35" t="s">
        <v>272</v>
      </c>
      <c r="C20" s="6" t="s">
        <v>23</v>
      </c>
      <c r="D20" s="5">
        <v>0.75</v>
      </c>
      <c r="E20" s="5">
        <v>5</v>
      </c>
      <c r="F20" s="5">
        <v>5</v>
      </c>
      <c r="G20" s="5">
        <v>5</v>
      </c>
      <c r="H20" s="5">
        <v>5</v>
      </c>
      <c r="I20" s="5">
        <v>5</v>
      </c>
      <c r="J20" s="5">
        <v>5</v>
      </c>
      <c r="K20" s="5">
        <v>5</v>
      </c>
      <c r="L20" s="61">
        <f t="shared" si="0"/>
        <v>35</v>
      </c>
      <c r="M20" s="61">
        <f t="shared" si="1"/>
        <v>26.25</v>
      </c>
    </row>
    <row r="21" spans="1:13">
      <c r="A21" s="5">
        <v>10</v>
      </c>
      <c r="B21" s="35" t="s">
        <v>273</v>
      </c>
      <c r="C21" s="6" t="s">
        <v>23</v>
      </c>
      <c r="D21" s="5">
        <v>0.75</v>
      </c>
      <c r="E21" s="5">
        <v>3</v>
      </c>
      <c r="F21" s="5">
        <v>3</v>
      </c>
      <c r="G21" s="5">
        <v>3</v>
      </c>
      <c r="H21" s="5">
        <v>3</v>
      </c>
      <c r="I21" s="5">
        <v>3</v>
      </c>
      <c r="J21" s="5">
        <v>3</v>
      </c>
      <c r="K21" s="5">
        <v>3</v>
      </c>
      <c r="L21" s="61">
        <f t="shared" si="0"/>
        <v>21</v>
      </c>
      <c r="M21" s="61">
        <f t="shared" si="1"/>
        <v>15.75</v>
      </c>
    </row>
    <row r="22" spans="1:13">
      <c r="A22" s="5">
        <v>11</v>
      </c>
      <c r="B22" s="35" t="s">
        <v>274</v>
      </c>
      <c r="C22" s="6" t="s">
        <v>23</v>
      </c>
      <c r="D22" s="5">
        <v>0.75</v>
      </c>
      <c r="E22" s="5">
        <v>3</v>
      </c>
      <c r="F22" s="5">
        <v>3</v>
      </c>
      <c r="G22" s="5">
        <v>3</v>
      </c>
      <c r="H22" s="5">
        <v>3</v>
      </c>
      <c r="I22" s="5">
        <v>3</v>
      </c>
      <c r="J22" s="5">
        <v>3</v>
      </c>
      <c r="K22" s="5">
        <v>3</v>
      </c>
      <c r="L22" s="61">
        <f t="shared" si="0"/>
        <v>21</v>
      </c>
      <c r="M22" s="61">
        <f t="shared" si="1"/>
        <v>15.75</v>
      </c>
    </row>
    <row r="23" spans="1:13">
      <c r="A23" s="5">
        <v>12</v>
      </c>
      <c r="B23" s="35" t="s">
        <v>31</v>
      </c>
      <c r="C23" s="6" t="s">
        <v>23</v>
      </c>
      <c r="D23" s="5">
        <v>0.75</v>
      </c>
      <c r="E23" s="5">
        <v>7</v>
      </c>
      <c r="F23" s="5">
        <v>7</v>
      </c>
      <c r="G23" s="5">
        <v>7</v>
      </c>
      <c r="H23" s="5">
        <v>7</v>
      </c>
      <c r="I23" s="5">
        <v>7</v>
      </c>
      <c r="J23" s="5">
        <v>7</v>
      </c>
      <c r="K23" s="5">
        <v>7</v>
      </c>
      <c r="L23" s="61">
        <f t="shared" si="0"/>
        <v>49</v>
      </c>
      <c r="M23" s="61">
        <f t="shared" si="1"/>
        <v>36.75</v>
      </c>
    </row>
    <row r="24" spans="1:13">
      <c r="A24" s="5">
        <v>13</v>
      </c>
      <c r="B24" s="35" t="s">
        <v>275</v>
      </c>
      <c r="C24" s="6" t="s">
        <v>23</v>
      </c>
      <c r="D24" s="5">
        <v>0.75</v>
      </c>
      <c r="E24" s="5">
        <v>3</v>
      </c>
      <c r="F24" s="5">
        <v>3</v>
      </c>
      <c r="G24" s="5">
        <v>3</v>
      </c>
      <c r="H24" s="5">
        <v>3</v>
      </c>
      <c r="I24" s="5">
        <v>3</v>
      </c>
      <c r="J24" s="5">
        <v>3</v>
      </c>
      <c r="K24" s="5">
        <v>3</v>
      </c>
      <c r="L24" s="61">
        <f t="shared" si="0"/>
        <v>21</v>
      </c>
      <c r="M24" s="61">
        <f t="shared" si="1"/>
        <v>15.75</v>
      </c>
    </row>
    <row r="25" spans="1:13">
      <c r="A25" s="5">
        <v>14</v>
      </c>
      <c r="B25" s="35" t="s">
        <v>32</v>
      </c>
      <c r="C25" s="6" t="s">
        <v>17</v>
      </c>
      <c r="D25" s="5">
        <v>0.75</v>
      </c>
      <c r="E25" s="5">
        <v>2</v>
      </c>
      <c r="F25" s="5">
        <v>2</v>
      </c>
      <c r="G25" s="5">
        <v>2</v>
      </c>
      <c r="H25" s="5">
        <v>2</v>
      </c>
      <c r="I25" s="5">
        <v>2</v>
      </c>
      <c r="J25" s="5">
        <v>2</v>
      </c>
      <c r="K25" s="5">
        <v>2</v>
      </c>
      <c r="L25" s="61">
        <f t="shared" si="0"/>
        <v>14</v>
      </c>
      <c r="M25" s="61">
        <f t="shared" si="1"/>
        <v>10.5</v>
      </c>
    </row>
    <row r="26" spans="1:13">
      <c r="A26" s="5">
        <v>15</v>
      </c>
      <c r="B26" s="35" t="s">
        <v>279</v>
      </c>
      <c r="C26" s="6" t="s">
        <v>23</v>
      </c>
      <c r="D26" s="5">
        <v>0.75</v>
      </c>
      <c r="E26" s="5">
        <v>4</v>
      </c>
      <c r="F26" s="5">
        <v>4</v>
      </c>
      <c r="G26" s="5">
        <v>4</v>
      </c>
      <c r="H26" s="5">
        <v>4</v>
      </c>
      <c r="I26" s="5">
        <v>4</v>
      </c>
      <c r="J26" s="5">
        <v>4</v>
      </c>
      <c r="K26" s="5">
        <v>4</v>
      </c>
      <c r="L26" s="61">
        <f t="shared" si="0"/>
        <v>28</v>
      </c>
      <c r="M26" s="61">
        <f t="shared" si="1"/>
        <v>21</v>
      </c>
    </row>
    <row r="27" spans="1:13">
      <c r="A27" s="5">
        <v>16</v>
      </c>
      <c r="B27" s="35" t="s">
        <v>276</v>
      </c>
      <c r="C27" s="6" t="s">
        <v>23</v>
      </c>
      <c r="D27" s="5">
        <v>0.75</v>
      </c>
      <c r="E27" s="5">
        <v>4</v>
      </c>
      <c r="F27" s="5">
        <v>4</v>
      </c>
      <c r="G27" s="5">
        <v>4</v>
      </c>
      <c r="H27" s="5">
        <v>4</v>
      </c>
      <c r="I27" s="5">
        <v>4</v>
      </c>
      <c r="J27" s="5">
        <v>4</v>
      </c>
      <c r="K27" s="5">
        <v>4</v>
      </c>
      <c r="L27" s="61">
        <f t="shared" si="0"/>
        <v>28</v>
      </c>
      <c r="M27" s="61">
        <f t="shared" si="1"/>
        <v>21</v>
      </c>
    </row>
    <row r="28" spans="1:13">
      <c r="A28" s="5">
        <v>17</v>
      </c>
      <c r="B28" s="35" t="s">
        <v>277</v>
      </c>
      <c r="C28" s="6" t="s">
        <v>23</v>
      </c>
      <c r="D28" s="5">
        <v>0.75</v>
      </c>
      <c r="E28" s="5">
        <v>4</v>
      </c>
      <c r="F28" s="5">
        <v>4</v>
      </c>
      <c r="G28" s="5">
        <v>4</v>
      </c>
      <c r="H28" s="5">
        <v>4</v>
      </c>
      <c r="I28" s="5">
        <v>4</v>
      </c>
      <c r="J28" s="5">
        <v>4</v>
      </c>
      <c r="K28" s="5">
        <v>4</v>
      </c>
      <c r="L28" s="61">
        <f t="shared" si="0"/>
        <v>28</v>
      </c>
      <c r="M28" s="61">
        <f t="shared" si="1"/>
        <v>21</v>
      </c>
    </row>
    <row r="29" spans="1:13">
      <c r="A29" s="5">
        <v>18</v>
      </c>
      <c r="B29" s="35" t="s">
        <v>278</v>
      </c>
      <c r="C29" s="6" t="s">
        <v>17</v>
      </c>
      <c r="D29" s="5">
        <v>0.75</v>
      </c>
      <c r="E29" s="5">
        <v>4</v>
      </c>
      <c r="F29" s="5">
        <v>4</v>
      </c>
      <c r="G29" s="5">
        <v>4</v>
      </c>
      <c r="H29" s="5">
        <v>4</v>
      </c>
      <c r="I29" s="5">
        <v>4</v>
      </c>
      <c r="J29" s="5">
        <v>4</v>
      </c>
      <c r="K29" s="5">
        <v>4</v>
      </c>
      <c r="L29" s="61">
        <f t="shared" si="0"/>
        <v>28</v>
      </c>
      <c r="M29" s="61">
        <f t="shared" si="1"/>
        <v>21</v>
      </c>
    </row>
    <row r="30" spans="1:13">
      <c r="A30" s="5">
        <v>19</v>
      </c>
      <c r="B30" s="35" t="s">
        <v>132</v>
      </c>
      <c r="C30" s="6" t="s">
        <v>23</v>
      </c>
      <c r="D30" s="5">
        <v>0.75</v>
      </c>
      <c r="E30" s="5">
        <v>4</v>
      </c>
      <c r="F30" s="5">
        <v>4</v>
      </c>
      <c r="G30" s="5">
        <v>4</v>
      </c>
      <c r="H30" s="5">
        <v>4</v>
      </c>
      <c r="I30" s="5">
        <v>4</v>
      </c>
      <c r="J30" s="5">
        <v>4</v>
      </c>
      <c r="K30" s="5">
        <v>4</v>
      </c>
      <c r="L30" s="61">
        <f t="shared" si="0"/>
        <v>28</v>
      </c>
      <c r="M30" s="61">
        <f t="shared" si="1"/>
        <v>21</v>
      </c>
    </row>
    <row r="31" spans="1:13">
      <c r="A31" s="5">
        <v>20</v>
      </c>
      <c r="B31" s="35" t="s">
        <v>50</v>
      </c>
      <c r="C31" s="6" t="s">
        <v>23</v>
      </c>
      <c r="D31" s="5">
        <v>0.75</v>
      </c>
      <c r="E31" s="5">
        <v>4</v>
      </c>
      <c r="F31" s="5">
        <v>4</v>
      </c>
      <c r="G31" s="5">
        <v>4</v>
      </c>
      <c r="H31" s="5">
        <v>4</v>
      </c>
      <c r="I31" s="5">
        <v>4</v>
      </c>
      <c r="J31" s="5">
        <v>4</v>
      </c>
      <c r="K31" s="5">
        <v>4</v>
      </c>
      <c r="L31" s="61">
        <f t="shared" si="0"/>
        <v>28</v>
      </c>
      <c r="M31" s="61">
        <f t="shared" si="1"/>
        <v>21</v>
      </c>
    </row>
    <row r="32" spans="1:13">
      <c r="A32" s="5">
        <v>21</v>
      </c>
      <c r="B32" s="35" t="s">
        <v>301</v>
      </c>
      <c r="C32" s="6" t="s">
        <v>16</v>
      </c>
      <c r="D32" s="5">
        <v>1.1000000000000001</v>
      </c>
      <c r="E32" s="5">
        <v>1</v>
      </c>
      <c r="F32" s="5">
        <v>1</v>
      </c>
      <c r="G32" s="5">
        <v>1</v>
      </c>
      <c r="H32" s="5">
        <v>1</v>
      </c>
      <c r="I32" s="5">
        <v>1</v>
      </c>
      <c r="J32" s="5">
        <v>1</v>
      </c>
      <c r="K32" s="5">
        <v>1</v>
      </c>
      <c r="L32" s="61">
        <f t="shared" si="0"/>
        <v>7</v>
      </c>
      <c r="M32" s="61">
        <f t="shared" si="1"/>
        <v>7.7000000000000011</v>
      </c>
    </row>
    <row r="33" spans="1:1022" ht="13.5" thickBot="1">
      <c r="A33" s="5">
        <v>22</v>
      </c>
      <c r="B33" s="66" t="s">
        <v>280</v>
      </c>
      <c r="C33" s="6" t="s">
        <v>17</v>
      </c>
      <c r="D33" s="67">
        <v>1.1000000000000001</v>
      </c>
      <c r="E33" s="67">
        <v>4</v>
      </c>
      <c r="F33" s="67">
        <v>4</v>
      </c>
      <c r="G33" s="67">
        <v>4</v>
      </c>
      <c r="H33" s="67">
        <v>4</v>
      </c>
      <c r="I33" s="67">
        <v>4</v>
      </c>
      <c r="J33" s="67">
        <v>4</v>
      </c>
      <c r="K33" s="67">
        <v>4</v>
      </c>
      <c r="L33" s="61">
        <f t="shared" si="0"/>
        <v>28</v>
      </c>
      <c r="M33" s="61">
        <f t="shared" si="1"/>
        <v>30.800000000000004</v>
      </c>
    </row>
    <row r="34" spans="1:1022" s="33" customFormat="1" ht="13.5" thickBot="1">
      <c r="A34" s="129" t="s">
        <v>238</v>
      </c>
      <c r="B34" s="130"/>
      <c r="C34" s="130"/>
      <c r="D34" s="130"/>
      <c r="E34" s="62">
        <f t="shared" ref="E34:K34" si="2">SUM(E12:E33)</f>
        <v>69</v>
      </c>
      <c r="F34" s="62">
        <f t="shared" si="2"/>
        <v>68</v>
      </c>
      <c r="G34" s="62">
        <f t="shared" si="2"/>
        <v>69</v>
      </c>
      <c r="H34" s="62">
        <f t="shared" si="2"/>
        <v>68</v>
      </c>
      <c r="I34" s="62">
        <f t="shared" si="2"/>
        <v>69</v>
      </c>
      <c r="J34" s="62">
        <f t="shared" si="2"/>
        <v>68</v>
      </c>
      <c r="K34" s="62">
        <f t="shared" si="2"/>
        <v>68</v>
      </c>
      <c r="L34" s="156"/>
      <c r="M34" s="157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2"/>
      <c r="FJ34" s="32"/>
      <c r="FK34" s="32"/>
      <c r="FL34" s="32"/>
      <c r="FM34" s="32"/>
      <c r="FN34" s="32"/>
      <c r="FO34" s="32"/>
      <c r="FP34" s="32"/>
      <c r="FQ34" s="32"/>
      <c r="FR34" s="32"/>
      <c r="FS34" s="32"/>
      <c r="FT34" s="32"/>
      <c r="FU34" s="32"/>
      <c r="FV34" s="32"/>
      <c r="FW34" s="32"/>
      <c r="FX34" s="32"/>
      <c r="FY34" s="32"/>
      <c r="FZ34" s="32"/>
      <c r="GA34" s="32"/>
      <c r="GB34" s="32"/>
      <c r="GC34" s="32"/>
      <c r="GD34" s="32"/>
      <c r="GE34" s="32"/>
      <c r="GF34" s="32"/>
      <c r="GG34" s="32"/>
      <c r="GH34" s="32"/>
      <c r="GI34" s="32"/>
      <c r="GJ34" s="32"/>
      <c r="GK34" s="32"/>
      <c r="GL34" s="32"/>
      <c r="GM34" s="32"/>
      <c r="GN34" s="32"/>
      <c r="GO34" s="32"/>
      <c r="GP34" s="32"/>
      <c r="GQ34" s="32"/>
      <c r="GR34" s="32"/>
      <c r="GS34" s="32"/>
      <c r="GT34" s="32"/>
      <c r="GU34" s="32"/>
      <c r="GV34" s="32"/>
      <c r="GW34" s="32"/>
      <c r="GX34" s="32"/>
      <c r="GY34" s="32"/>
      <c r="GZ34" s="32"/>
      <c r="HA34" s="32"/>
      <c r="HB34" s="32"/>
      <c r="HC34" s="32"/>
      <c r="HD34" s="32"/>
      <c r="HE34" s="32"/>
      <c r="HF34" s="32"/>
      <c r="HG34" s="32"/>
      <c r="HH34" s="32"/>
      <c r="HI34" s="32"/>
      <c r="HJ34" s="32"/>
      <c r="HK34" s="32"/>
      <c r="HL34" s="32"/>
      <c r="HM34" s="32"/>
      <c r="HN34" s="32"/>
      <c r="HO34" s="32"/>
      <c r="HP34" s="32"/>
      <c r="HQ34" s="32"/>
      <c r="HR34" s="32"/>
      <c r="HS34" s="32"/>
      <c r="HT34" s="32"/>
      <c r="HU34" s="32"/>
      <c r="HV34" s="32"/>
      <c r="HW34" s="32"/>
      <c r="HX34" s="32"/>
      <c r="HY34" s="32"/>
      <c r="HZ34" s="32"/>
      <c r="IA34" s="32"/>
      <c r="IB34" s="32"/>
      <c r="IC34" s="32"/>
      <c r="ID34" s="32"/>
      <c r="IE34" s="32"/>
      <c r="IF34" s="32"/>
      <c r="IG34" s="32"/>
      <c r="IH34" s="32"/>
      <c r="II34" s="32"/>
      <c r="IJ34" s="32"/>
      <c r="IK34" s="32"/>
      <c r="IL34" s="32"/>
      <c r="IM34" s="32"/>
      <c r="IN34" s="32"/>
      <c r="IO34" s="32"/>
      <c r="IP34" s="32"/>
      <c r="IQ34" s="32"/>
      <c r="IR34" s="32"/>
      <c r="IS34" s="32"/>
      <c r="IT34" s="32"/>
      <c r="IU34" s="32"/>
      <c r="IV34" s="32"/>
      <c r="IW34" s="32"/>
      <c r="IX34" s="32"/>
      <c r="IY34" s="32"/>
      <c r="IZ34" s="32"/>
      <c r="JA34" s="32"/>
      <c r="JB34" s="32"/>
      <c r="JC34" s="32"/>
      <c r="JD34" s="32"/>
      <c r="JE34" s="32"/>
      <c r="JF34" s="32"/>
      <c r="JG34" s="32"/>
      <c r="JH34" s="32"/>
      <c r="JI34" s="32"/>
      <c r="JJ34" s="32"/>
      <c r="JK34" s="32"/>
      <c r="JL34" s="32"/>
      <c r="JM34" s="32"/>
      <c r="JN34" s="32"/>
      <c r="JO34" s="32"/>
      <c r="JP34" s="32"/>
      <c r="JQ34" s="32"/>
      <c r="JR34" s="32"/>
      <c r="JS34" s="32"/>
      <c r="JT34" s="32"/>
      <c r="JU34" s="32"/>
      <c r="JV34" s="32"/>
      <c r="JW34" s="32"/>
      <c r="JX34" s="32"/>
      <c r="JY34" s="32"/>
      <c r="JZ34" s="32"/>
      <c r="KA34" s="32"/>
      <c r="KB34" s="32"/>
      <c r="KC34" s="32"/>
      <c r="KD34" s="32"/>
      <c r="KE34" s="32"/>
      <c r="KF34" s="32"/>
      <c r="KG34" s="32"/>
      <c r="KH34" s="32"/>
      <c r="KI34" s="32"/>
      <c r="KJ34" s="32"/>
      <c r="KK34" s="32"/>
      <c r="KL34" s="32"/>
      <c r="KM34" s="32"/>
      <c r="KN34" s="32"/>
      <c r="KO34" s="32"/>
      <c r="KP34" s="32"/>
      <c r="KQ34" s="32"/>
      <c r="KR34" s="32"/>
      <c r="KS34" s="32"/>
      <c r="KT34" s="32"/>
      <c r="KU34" s="32"/>
      <c r="KV34" s="32"/>
      <c r="KW34" s="32"/>
      <c r="KX34" s="32"/>
      <c r="KY34" s="32"/>
      <c r="KZ34" s="32"/>
      <c r="LA34" s="32"/>
      <c r="LB34" s="32"/>
      <c r="LC34" s="32"/>
      <c r="LD34" s="32"/>
      <c r="LE34" s="32"/>
      <c r="LF34" s="32"/>
      <c r="LG34" s="32"/>
      <c r="LH34" s="32"/>
      <c r="LI34" s="32"/>
      <c r="LJ34" s="32"/>
      <c r="LK34" s="32"/>
      <c r="LL34" s="32"/>
      <c r="LM34" s="32"/>
      <c r="LN34" s="32"/>
      <c r="LO34" s="32"/>
      <c r="LP34" s="32"/>
      <c r="LQ34" s="32"/>
      <c r="LR34" s="32"/>
      <c r="LS34" s="32"/>
      <c r="LT34" s="32"/>
      <c r="LU34" s="32"/>
      <c r="LV34" s="32"/>
      <c r="LW34" s="32"/>
      <c r="LX34" s="32"/>
      <c r="LY34" s="32"/>
      <c r="LZ34" s="32"/>
      <c r="MA34" s="32"/>
      <c r="MB34" s="32"/>
      <c r="MC34" s="32"/>
      <c r="MD34" s="32"/>
      <c r="ME34" s="32"/>
      <c r="MF34" s="32"/>
      <c r="MG34" s="32"/>
      <c r="MH34" s="32"/>
      <c r="MI34" s="32"/>
      <c r="MJ34" s="32"/>
      <c r="MK34" s="32"/>
      <c r="ML34" s="32"/>
      <c r="MM34" s="32"/>
      <c r="MN34" s="32"/>
      <c r="MO34" s="32"/>
      <c r="MP34" s="32"/>
      <c r="MQ34" s="32"/>
      <c r="MR34" s="32"/>
      <c r="MS34" s="32"/>
      <c r="MT34" s="32"/>
      <c r="MU34" s="32"/>
      <c r="MV34" s="32"/>
      <c r="MW34" s="32"/>
      <c r="MX34" s="32"/>
      <c r="MY34" s="32"/>
      <c r="MZ34" s="32"/>
      <c r="NA34" s="32"/>
      <c r="NB34" s="32"/>
      <c r="NC34" s="32"/>
      <c r="ND34" s="32"/>
      <c r="NE34" s="32"/>
      <c r="NF34" s="32"/>
      <c r="NG34" s="32"/>
      <c r="NH34" s="32"/>
      <c r="NI34" s="32"/>
      <c r="NJ34" s="32"/>
      <c r="NK34" s="32"/>
      <c r="NL34" s="32"/>
      <c r="NM34" s="32"/>
      <c r="NN34" s="32"/>
      <c r="NO34" s="32"/>
      <c r="NP34" s="32"/>
      <c r="NQ34" s="32"/>
      <c r="NR34" s="32"/>
      <c r="NS34" s="32"/>
      <c r="NT34" s="32"/>
      <c r="NU34" s="32"/>
      <c r="NV34" s="32"/>
      <c r="NW34" s="32"/>
      <c r="NX34" s="32"/>
      <c r="NY34" s="32"/>
      <c r="NZ34" s="32"/>
      <c r="OA34" s="32"/>
      <c r="OB34" s="32"/>
      <c r="OC34" s="32"/>
      <c r="OD34" s="32"/>
      <c r="OE34" s="32"/>
      <c r="OF34" s="32"/>
      <c r="OG34" s="32"/>
      <c r="OH34" s="32"/>
      <c r="OI34" s="32"/>
      <c r="OJ34" s="32"/>
      <c r="OK34" s="32"/>
      <c r="OL34" s="32"/>
      <c r="OM34" s="32"/>
      <c r="ON34" s="32"/>
      <c r="OO34" s="32"/>
      <c r="OP34" s="32"/>
      <c r="OQ34" s="32"/>
      <c r="OR34" s="32"/>
      <c r="OS34" s="32"/>
      <c r="OT34" s="32"/>
      <c r="OU34" s="32"/>
      <c r="OV34" s="32"/>
      <c r="OW34" s="32"/>
      <c r="OX34" s="32"/>
      <c r="OY34" s="32"/>
      <c r="OZ34" s="32"/>
      <c r="PA34" s="32"/>
      <c r="PB34" s="32"/>
      <c r="PC34" s="32"/>
      <c r="PD34" s="32"/>
      <c r="PE34" s="32"/>
      <c r="PF34" s="32"/>
      <c r="PG34" s="32"/>
      <c r="PH34" s="32"/>
      <c r="PI34" s="32"/>
      <c r="PJ34" s="32"/>
      <c r="PK34" s="32"/>
      <c r="PL34" s="32"/>
      <c r="PM34" s="32"/>
      <c r="PN34" s="32"/>
      <c r="PO34" s="32"/>
      <c r="PP34" s="32"/>
      <c r="PQ34" s="32"/>
      <c r="PR34" s="32"/>
      <c r="PS34" s="32"/>
      <c r="PT34" s="32"/>
      <c r="PU34" s="32"/>
      <c r="PV34" s="32"/>
      <c r="PW34" s="32"/>
      <c r="PX34" s="32"/>
      <c r="PY34" s="32"/>
      <c r="PZ34" s="32"/>
      <c r="QA34" s="32"/>
      <c r="QB34" s="32"/>
      <c r="QC34" s="32"/>
      <c r="QD34" s="32"/>
      <c r="QE34" s="32"/>
      <c r="QF34" s="32"/>
      <c r="QG34" s="32"/>
      <c r="QH34" s="32"/>
      <c r="QI34" s="32"/>
      <c r="QJ34" s="32"/>
      <c r="QK34" s="32"/>
      <c r="QL34" s="32"/>
      <c r="QM34" s="32"/>
      <c r="QN34" s="32"/>
      <c r="QO34" s="32"/>
      <c r="QP34" s="32"/>
      <c r="QQ34" s="32"/>
      <c r="QR34" s="32"/>
      <c r="QS34" s="32"/>
      <c r="QT34" s="32"/>
      <c r="QU34" s="32"/>
      <c r="QV34" s="32"/>
      <c r="QW34" s="32"/>
      <c r="QX34" s="32"/>
      <c r="QY34" s="32"/>
      <c r="QZ34" s="32"/>
      <c r="RA34" s="32"/>
      <c r="RB34" s="32"/>
      <c r="RC34" s="32"/>
      <c r="RD34" s="32"/>
      <c r="RE34" s="32"/>
      <c r="RF34" s="32"/>
      <c r="RG34" s="32"/>
      <c r="RH34" s="32"/>
      <c r="RI34" s="32"/>
      <c r="RJ34" s="32"/>
      <c r="RK34" s="32"/>
      <c r="RL34" s="32"/>
      <c r="RM34" s="32"/>
      <c r="RN34" s="32"/>
      <c r="RO34" s="32"/>
      <c r="RP34" s="32"/>
      <c r="RQ34" s="32"/>
      <c r="RR34" s="32"/>
      <c r="RS34" s="32"/>
      <c r="RT34" s="32"/>
      <c r="RU34" s="32"/>
      <c r="RV34" s="32"/>
      <c r="RW34" s="32"/>
      <c r="RX34" s="32"/>
      <c r="RY34" s="32"/>
      <c r="RZ34" s="32"/>
      <c r="SA34" s="32"/>
      <c r="SB34" s="32"/>
      <c r="SC34" s="32"/>
      <c r="SD34" s="32"/>
      <c r="SE34" s="32"/>
      <c r="SF34" s="32"/>
      <c r="SG34" s="32"/>
      <c r="SH34" s="32"/>
      <c r="SI34" s="32"/>
      <c r="SJ34" s="32"/>
      <c r="SK34" s="32"/>
      <c r="SL34" s="32"/>
      <c r="SM34" s="32"/>
      <c r="SN34" s="32"/>
      <c r="SO34" s="32"/>
      <c r="SP34" s="32"/>
      <c r="SQ34" s="32"/>
      <c r="SR34" s="32"/>
      <c r="SS34" s="32"/>
      <c r="ST34" s="32"/>
      <c r="SU34" s="32"/>
      <c r="SV34" s="32"/>
      <c r="SW34" s="32"/>
      <c r="SX34" s="32"/>
      <c r="SY34" s="32"/>
      <c r="SZ34" s="32"/>
      <c r="TA34" s="32"/>
      <c r="TB34" s="32"/>
      <c r="TC34" s="32"/>
      <c r="TD34" s="32"/>
      <c r="TE34" s="32"/>
      <c r="TF34" s="32"/>
      <c r="TG34" s="32"/>
      <c r="TH34" s="32"/>
      <c r="TI34" s="32"/>
      <c r="TJ34" s="32"/>
      <c r="TK34" s="32"/>
      <c r="TL34" s="32"/>
      <c r="TM34" s="32"/>
      <c r="TN34" s="32"/>
      <c r="TO34" s="32"/>
      <c r="TP34" s="32"/>
      <c r="TQ34" s="32"/>
      <c r="TR34" s="32"/>
      <c r="TS34" s="32"/>
      <c r="TT34" s="32"/>
      <c r="TU34" s="32"/>
      <c r="TV34" s="32"/>
      <c r="TW34" s="32"/>
      <c r="TX34" s="32"/>
      <c r="TY34" s="32"/>
      <c r="TZ34" s="32"/>
      <c r="UA34" s="32"/>
      <c r="UB34" s="32"/>
      <c r="UC34" s="32"/>
      <c r="UD34" s="32"/>
      <c r="UE34" s="32"/>
      <c r="UF34" s="32"/>
      <c r="UG34" s="32"/>
      <c r="UH34" s="32"/>
      <c r="UI34" s="32"/>
      <c r="UJ34" s="32"/>
      <c r="UK34" s="32"/>
      <c r="UL34" s="32"/>
      <c r="UM34" s="32"/>
      <c r="UN34" s="32"/>
      <c r="UO34" s="32"/>
      <c r="UP34" s="32"/>
      <c r="UQ34" s="32"/>
      <c r="UR34" s="32"/>
      <c r="US34" s="32"/>
      <c r="UT34" s="32"/>
      <c r="UU34" s="32"/>
      <c r="UV34" s="32"/>
      <c r="UW34" s="32"/>
      <c r="UX34" s="32"/>
      <c r="UY34" s="32"/>
      <c r="UZ34" s="32"/>
      <c r="VA34" s="32"/>
      <c r="VB34" s="32"/>
      <c r="VC34" s="32"/>
      <c r="VD34" s="32"/>
      <c r="VE34" s="32"/>
      <c r="VF34" s="32"/>
      <c r="VG34" s="32"/>
      <c r="VH34" s="32"/>
      <c r="VI34" s="32"/>
      <c r="VJ34" s="32"/>
      <c r="VK34" s="32"/>
      <c r="VL34" s="32"/>
      <c r="VM34" s="32"/>
      <c r="VN34" s="32"/>
      <c r="VO34" s="32"/>
      <c r="VP34" s="32"/>
      <c r="VQ34" s="32"/>
      <c r="VR34" s="32"/>
      <c r="VS34" s="32"/>
      <c r="VT34" s="32"/>
      <c r="VU34" s="32"/>
      <c r="VV34" s="32"/>
      <c r="VW34" s="32"/>
      <c r="VX34" s="32"/>
      <c r="VY34" s="32"/>
      <c r="VZ34" s="32"/>
      <c r="WA34" s="32"/>
      <c r="WB34" s="32"/>
      <c r="WC34" s="32"/>
      <c r="WD34" s="32"/>
      <c r="WE34" s="32"/>
      <c r="WF34" s="32"/>
      <c r="WG34" s="32"/>
      <c r="WH34" s="32"/>
      <c r="WI34" s="32"/>
      <c r="WJ34" s="32"/>
      <c r="WK34" s="32"/>
      <c r="WL34" s="32"/>
      <c r="WM34" s="32"/>
      <c r="WN34" s="32"/>
      <c r="WO34" s="32"/>
      <c r="WP34" s="32"/>
      <c r="WQ34" s="32"/>
      <c r="WR34" s="32"/>
      <c r="WS34" s="32"/>
      <c r="WT34" s="32"/>
      <c r="WU34" s="32"/>
      <c r="WV34" s="32"/>
      <c r="WW34" s="32"/>
      <c r="WX34" s="32"/>
      <c r="WY34" s="32"/>
      <c r="WZ34" s="32"/>
      <c r="XA34" s="32"/>
      <c r="XB34" s="32"/>
      <c r="XC34" s="32"/>
      <c r="XD34" s="32"/>
      <c r="XE34" s="32"/>
      <c r="XF34" s="32"/>
      <c r="XG34" s="32"/>
      <c r="XH34" s="32"/>
      <c r="XI34" s="32"/>
      <c r="XJ34" s="32"/>
      <c r="XK34" s="32"/>
      <c r="XL34" s="32"/>
      <c r="XM34" s="32"/>
      <c r="XN34" s="32"/>
      <c r="XO34" s="32"/>
      <c r="XP34" s="32"/>
      <c r="XQ34" s="32"/>
      <c r="XR34" s="32"/>
      <c r="XS34" s="32"/>
      <c r="XT34" s="32"/>
      <c r="XU34" s="32"/>
      <c r="XV34" s="32"/>
      <c r="XW34" s="32"/>
      <c r="XX34" s="32"/>
      <c r="XY34" s="32"/>
      <c r="XZ34" s="32"/>
      <c r="YA34" s="32"/>
      <c r="YB34" s="32"/>
      <c r="YC34" s="32"/>
      <c r="YD34" s="32"/>
      <c r="YE34" s="32"/>
      <c r="YF34" s="32"/>
      <c r="YG34" s="32"/>
      <c r="YH34" s="32"/>
      <c r="YI34" s="32"/>
      <c r="YJ34" s="32"/>
      <c r="YK34" s="32"/>
      <c r="YL34" s="32"/>
      <c r="YM34" s="32"/>
      <c r="YN34" s="32"/>
      <c r="YO34" s="32"/>
      <c r="YP34" s="32"/>
      <c r="YQ34" s="32"/>
      <c r="YR34" s="32"/>
      <c r="YS34" s="32"/>
      <c r="YT34" s="32"/>
      <c r="YU34" s="32"/>
      <c r="YV34" s="32"/>
      <c r="YW34" s="32"/>
      <c r="YX34" s="32"/>
      <c r="YY34" s="32"/>
      <c r="YZ34" s="32"/>
      <c r="ZA34" s="32"/>
      <c r="ZB34" s="32"/>
      <c r="ZC34" s="32"/>
      <c r="ZD34" s="32"/>
      <c r="ZE34" s="32"/>
      <c r="ZF34" s="32"/>
      <c r="ZG34" s="32"/>
      <c r="ZH34" s="32"/>
      <c r="ZI34" s="32"/>
      <c r="ZJ34" s="32"/>
      <c r="ZK34" s="32"/>
      <c r="ZL34" s="32"/>
      <c r="ZM34" s="32"/>
      <c r="ZN34" s="32"/>
      <c r="ZO34" s="32"/>
      <c r="ZP34" s="32"/>
      <c r="ZQ34" s="32"/>
      <c r="ZR34" s="32"/>
      <c r="ZS34" s="32"/>
      <c r="ZT34" s="32"/>
      <c r="ZU34" s="32"/>
      <c r="ZV34" s="32"/>
      <c r="ZW34" s="32"/>
      <c r="ZX34" s="32"/>
      <c r="ZY34" s="32"/>
      <c r="ZZ34" s="32"/>
      <c r="AAA34" s="32"/>
      <c r="AAB34" s="32"/>
      <c r="AAC34" s="32"/>
      <c r="AAD34" s="32"/>
      <c r="AAE34" s="32"/>
      <c r="AAF34" s="32"/>
      <c r="AAG34" s="32"/>
      <c r="AAH34" s="32"/>
      <c r="AAI34" s="32"/>
      <c r="AAJ34" s="32"/>
      <c r="AAK34" s="32"/>
      <c r="AAL34" s="32"/>
      <c r="AAM34" s="32"/>
      <c r="AAN34" s="32"/>
      <c r="AAO34" s="32"/>
      <c r="AAP34" s="32"/>
      <c r="AAQ34" s="32"/>
      <c r="AAR34" s="32"/>
      <c r="AAS34" s="32"/>
      <c r="AAT34" s="32"/>
      <c r="AAU34" s="32"/>
      <c r="AAV34" s="32"/>
      <c r="AAW34" s="32"/>
      <c r="AAX34" s="32"/>
      <c r="AAY34" s="32"/>
      <c r="AAZ34" s="32"/>
      <c r="ABA34" s="32"/>
      <c r="ABB34" s="32"/>
      <c r="ABC34" s="32"/>
      <c r="ABD34" s="32"/>
      <c r="ABE34" s="32"/>
      <c r="ABF34" s="32"/>
      <c r="ABG34" s="32"/>
      <c r="ABH34" s="32"/>
      <c r="ABI34" s="32"/>
      <c r="ABJ34" s="32"/>
      <c r="ABK34" s="32"/>
      <c r="ABL34" s="32"/>
      <c r="ABM34" s="32"/>
      <c r="ABN34" s="32"/>
      <c r="ABO34" s="32"/>
      <c r="ABP34" s="32"/>
      <c r="ABQ34" s="32"/>
      <c r="ABR34" s="32"/>
      <c r="ABS34" s="32"/>
      <c r="ABT34" s="32"/>
      <c r="ABU34" s="32"/>
      <c r="ABV34" s="32"/>
      <c r="ABW34" s="32"/>
      <c r="ABX34" s="32"/>
      <c r="ABY34" s="32"/>
      <c r="ABZ34" s="32"/>
      <c r="ACA34" s="32"/>
      <c r="ACB34" s="32"/>
      <c r="ACC34" s="32"/>
      <c r="ACD34" s="32"/>
      <c r="ACE34" s="32"/>
      <c r="ACF34" s="32"/>
      <c r="ACG34" s="32"/>
      <c r="ACH34" s="32"/>
      <c r="ACI34" s="32"/>
      <c r="ACJ34" s="32"/>
      <c r="ACK34" s="32"/>
      <c r="ACL34" s="32"/>
      <c r="ACM34" s="32"/>
      <c r="ACN34" s="32"/>
      <c r="ACO34" s="32"/>
      <c r="ACP34" s="32"/>
      <c r="ACQ34" s="32"/>
      <c r="ACR34" s="32"/>
      <c r="ACS34" s="32"/>
      <c r="ACT34" s="32"/>
      <c r="ACU34" s="32"/>
      <c r="ACV34" s="32"/>
      <c r="ACW34" s="32"/>
      <c r="ACX34" s="32"/>
      <c r="ACY34" s="32"/>
      <c r="ACZ34" s="32"/>
      <c r="ADA34" s="32"/>
      <c r="ADB34" s="32"/>
      <c r="ADC34" s="32"/>
      <c r="ADD34" s="32"/>
      <c r="ADE34" s="32"/>
      <c r="ADF34" s="32"/>
      <c r="ADG34" s="32"/>
      <c r="ADH34" s="32"/>
      <c r="ADI34" s="32"/>
      <c r="ADJ34" s="32"/>
      <c r="ADK34" s="32"/>
      <c r="ADL34" s="32"/>
      <c r="ADM34" s="32"/>
      <c r="ADN34" s="32"/>
      <c r="ADO34" s="32"/>
      <c r="ADP34" s="32"/>
      <c r="ADQ34" s="32"/>
      <c r="ADR34" s="32"/>
      <c r="ADS34" s="32"/>
      <c r="ADT34" s="32"/>
      <c r="ADU34" s="32"/>
      <c r="ADV34" s="32"/>
      <c r="ADW34" s="32"/>
      <c r="ADX34" s="32"/>
      <c r="ADY34" s="32"/>
      <c r="ADZ34" s="32"/>
      <c r="AEA34" s="32"/>
      <c r="AEB34" s="32"/>
      <c r="AEC34" s="32"/>
      <c r="AED34" s="32"/>
      <c r="AEE34" s="32"/>
      <c r="AEF34" s="32"/>
      <c r="AEG34" s="32"/>
      <c r="AEH34" s="32"/>
      <c r="AEI34" s="32"/>
      <c r="AEJ34" s="32"/>
      <c r="AEK34" s="32"/>
      <c r="AEL34" s="32"/>
      <c r="AEM34" s="32"/>
      <c r="AEN34" s="32"/>
      <c r="AEO34" s="32"/>
      <c r="AEP34" s="32"/>
      <c r="AEQ34" s="32"/>
      <c r="AER34" s="32"/>
      <c r="AES34" s="32"/>
      <c r="AET34" s="32"/>
      <c r="AEU34" s="32"/>
      <c r="AEV34" s="32"/>
      <c r="AEW34" s="32"/>
      <c r="AEX34" s="32"/>
      <c r="AEY34" s="32"/>
      <c r="AEZ34" s="32"/>
      <c r="AFA34" s="32"/>
      <c r="AFB34" s="32"/>
      <c r="AFC34" s="32"/>
      <c r="AFD34" s="32"/>
      <c r="AFE34" s="32"/>
      <c r="AFF34" s="32"/>
      <c r="AFG34" s="32"/>
      <c r="AFH34" s="32"/>
      <c r="AFI34" s="32"/>
      <c r="AFJ34" s="32"/>
      <c r="AFK34" s="32"/>
      <c r="AFL34" s="32"/>
      <c r="AFM34" s="32"/>
      <c r="AFN34" s="32"/>
      <c r="AFO34" s="32"/>
      <c r="AFP34" s="32"/>
      <c r="AFQ34" s="32"/>
      <c r="AFR34" s="32"/>
      <c r="AFS34" s="32"/>
      <c r="AFT34" s="32"/>
      <c r="AFU34" s="32"/>
      <c r="AFV34" s="32"/>
      <c r="AFW34" s="32"/>
      <c r="AFX34" s="32"/>
      <c r="AFY34" s="32"/>
      <c r="AFZ34" s="32"/>
      <c r="AGA34" s="32"/>
      <c r="AGB34" s="32"/>
      <c r="AGC34" s="32"/>
      <c r="AGD34" s="32"/>
      <c r="AGE34" s="32"/>
      <c r="AGF34" s="32"/>
      <c r="AGG34" s="32"/>
      <c r="AGH34" s="32"/>
      <c r="AGI34" s="32"/>
      <c r="AGJ34" s="32"/>
      <c r="AGK34" s="32"/>
      <c r="AGL34" s="32"/>
      <c r="AGM34" s="32"/>
      <c r="AGN34" s="32"/>
      <c r="AGO34" s="32"/>
      <c r="AGP34" s="32"/>
      <c r="AGQ34" s="32"/>
      <c r="AGR34" s="32"/>
      <c r="AGS34" s="32"/>
      <c r="AGT34" s="32"/>
      <c r="AGU34" s="32"/>
      <c r="AGV34" s="32"/>
      <c r="AGW34" s="32"/>
      <c r="AGX34" s="32"/>
      <c r="AGY34" s="32"/>
      <c r="AGZ34" s="32"/>
      <c r="AHA34" s="32"/>
      <c r="AHB34" s="32"/>
      <c r="AHC34" s="32"/>
      <c r="AHD34" s="32"/>
      <c r="AHE34" s="32"/>
      <c r="AHF34" s="32"/>
      <c r="AHG34" s="32"/>
      <c r="AHH34" s="32"/>
      <c r="AHI34" s="32"/>
      <c r="AHJ34" s="32"/>
      <c r="AHK34" s="32"/>
      <c r="AHL34" s="32"/>
      <c r="AHM34" s="32"/>
      <c r="AHN34" s="32"/>
      <c r="AHO34" s="32"/>
      <c r="AHP34" s="32"/>
      <c r="AHQ34" s="32"/>
      <c r="AHR34" s="32"/>
      <c r="AHS34" s="32"/>
      <c r="AHT34" s="32"/>
      <c r="AHU34" s="32"/>
      <c r="AHV34" s="32"/>
      <c r="AHW34" s="32"/>
      <c r="AHX34" s="32"/>
      <c r="AHY34" s="32"/>
      <c r="AHZ34" s="32"/>
      <c r="AIA34" s="32"/>
      <c r="AIB34" s="32"/>
      <c r="AIC34" s="32"/>
      <c r="AID34" s="32"/>
      <c r="AIE34" s="32"/>
      <c r="AIF34" s="32"/>
      <c r="AIG34" s="32"/>
      <c r="AIH34" s="32"/>
      <c r="AII34" s="32"/>
      <c r="AIJ34" s="32"/>
      <c r="AIK34" s="32"/>
      <c r="AIL34" s="32"/>
      <c r="AIM34" s="32"/>
      <c r="AIN34" s="32"/>
      <c r="AIO34" s="32"/>
      <c r="AIP34" s="32"/>
      <c r="AIQ34" s="32"/>
      <c r="AIR34" s="32"/>
      <c r="AIS34" s="32"/>
      <c r="AIT34" s="32"/>
      <c r="AIU34" s="32"/>
      <c r="AIV34" s="32"/>
      <c r="AIW34" s="32"/>
      <c r="AIX34" s="32"/>
      <c r="AIY34" s="32"/>
      <c r="AIZ34" s="32"/>
      <c r="AJA34" s="32"/>
      <c r="AJB34" s="32"/>
      <c r="AJC34" s="32"/>
      <c r="AJD34" s="32"/>
      <c r="AJE34" s="32"/>
      <c r="AJF34" s="32"/>
      <c r="AJG34" s="32"/>
      <c r="AJH34" s="32"/>
      <c r="AJI34" s="32"/>
      <c r="AJJ34" s="32"/>
      <c r="AJK34" s="32"/>
      <c r="AJL34" s="32"/>
      <c r="AJM34" s="32"/>
      <c r="AJN34" s="32"/>
      <c r="AJO34" s="32"/>
      <c r="AJP34" s="32"/>
      <c r="AJQ34" s="32"/>
      <c r="AJR34" s="32"/>
      <c r="AJS34" s="32"/>
      <c r="AJT34" s="32"/>
      <c r="AJU34" s="32"/>
      <c r="AJV34" s="32"/>
      <c r="AJW34" s="32"/>
      <c r="AJX34" s="32"/>
      <c r="AJY34" s="32"/>
      <c r="AJZ34" s="32"/>
      <c r="AKA34" s="32"/>
      <c r="AKB34" s="32"/>
      <c r="AKC34" s="32"/>
      <c r="AKD34" s="32"/>
      <c r="AKE34" s="32"/>
      <c r="AKF34" s="32"/>
      <c r="AKG34" s="32"/>
      <c r="AKH34" s="32"/>
      <c r="AKI34" s="32"/>
      <c r="AKJ34" s="32"/>
      <c r="AKK34" s="32"/>
      <c r="AKL34" s="32"/>
      <c r="AKM34" s="32"/>
      <c r="AKN34" s="32"/>
      <c r="AKO34" s="32"/>
      <c r="AKP34" s="32"/>
      <c r="AKQ34" s="32"/>
      <c r="AKR34" s="32"/>
      <c r="AKS34" s="32"/>
      <c r="AKT34" s="32"/>
      <c r="AKU34" s="32"/>
      <c r="AKV34" s="32"/>
      <c r="AKW34" s="32"/>
      <c r="AKX34" s="32"/>
      <c r="AKY34" s="32"/>
      <c r="AKZ34" s="32"/>
      <c r="ALA34" s="32"/>
      <c r="ALB34" s="32"/>
      <c r="ALC34" s="32"/>
      <c r="ALD34" s="32"/>
      <c r="ALE34" s="32"/>
      <c r="ALF34" s="32"/>
      <c r="ALG34" s="32"/>
      <c r="ALH34" s="32"/>
      <c r="ALI34" s="32"/>
      <c r="ALJ34" s="32"/>
      <c r="ALK34" s="32"/>
      <c r="ALL34" s="32"/>
      <c r="ALM34" s="32"/>
      <c r="ALN34" s="32"/>
      <c r="ALO34" s="32"/>
      <c r="ALP34" s="32"/>
      <c r="ALQ34" s="32"/>
      <c r="ALR34" s="32"/>
      <c r="ALS34" s="32"/>
      <c r="ALT34" s="32"/>
      <c r="ALU34" s="32"/>
      <c r="ALV34" s="32"/>
      <c r="ALW34" s="32"/>
      <c r="ALX34" s="32"/>
      <c r="ALY34" s="32"/>
      <c r="ALZ34" s="32"/>
      <c r="AMA34" s="32"/>
      <c r="AMB34" s="32"/>
      <c r="AMC34" s="32"/>
      <c r="AMD34" s="32"/>
      <c r="AME34" s="32"/>
      <c r="AMF34" s="32"/>
      <c r="AMG34" s="32"/>
      <c r="AMH34" s="32"/>
    </row>
    <row r="35" spans="1:1022" ht="12.75" customHeight="1">
      <c r="A35" s="14"/>
      <c r="B35" s="14"/>
      <c r="C35" s="14"/>
      <c r="D35" s="14"/>
      <c r="E35" s="14"/>
      <c r="F35" s="14"/>
      <c r="G35" s="14"/>
      <c r="H35" s="14"/>
      <c r="I35" s="14"/>
      <c r="J35" s="14"/>
      <c r="AMF35"/>
      <c r="AMG35"/>
      <c r="AMH35"/>
    </row>
    <row r="36" spans="1:1022">
      <c r="A36" s="14"/>
      <c r="B36" s="68" t="s">
        <v>239</v>
      </c>
      <c r="C36" s="14"/>
      <c r="D36" s="14"/>
      <c r="E36" s="14"/>
      <c r="F36" s="14"/>
      <c r="G36" s="14"/>
      <c r="H36" s="14"/>
      <c r="I36" s="14"/>
      <c r="J36" s="14"/>
      <c r="AMF36"/>
      <c r="AMG36"/>
      <c r="AMH36"/>
    </row>
    <row r="37" spans="1:1022">
      <c r="A37" s="14"/>
      <c r="B37" s="14"/>
      <c r="C37" s="14"/>
      <c r="D37" s="14"/>
      <c r="E37" s="14"/>
      <c r="F37" s="14"/>
      <c r="G37" s="14"/>
      <c r="H37" s="14"/>
      <c r="I37" s="14"/>
      <c r="J37" s="14"/>
      <c r="AMF37"/>
      <c r="AMG37"/>
      <c r="AMH37"/>
    </row>
    <row r="38" spans="1:1022">
      <c r="A38" s="151" t="s">
        <v>2</v>
      </c>
      <c r="B38" s="152" t="s">
        <v>3</v>
      </c>
      <c r="C38" s="151" t="s">
        <v>4</v>
      </c>
      <c r="D38" s="152" t="s">
        <v>5</v>
      </c>
      <c r="E38" s="152" t="s">
        <v>6</v>
      </c>
      <c r="F38" s="152"/>
      <c r="G38" s="152"/>
      <c r="H38" s="152"/>
      <c r="I38" s="152"/>
      <c r="J38" s="152"/>
      <c r="K38" s="152"/>
      <c r="L38" s="158" t="s">
        <v>245</v>
      </c>
      <c r="M38" s="140" t="s">
        <v>244</v>
      </c>
      <c r="AMF38"/>
      <c r="AMG38"/>
      <c r="AMH38"/>
    </row>
    <row r="39" spans="1:1022">
      <c r="A39" s="151"/>
      <c r="B39" s="152"/>
      <c r="C39" s="151"/>
      <c r="D39" s="152"/>
      <c r="E39" s="10" t="s">
        <v>7</v>
      </c>
      <c r="F39" s="10" t="s">
        <v>8</v>
      </c>
      <c r="G39" s="10" t="s">
        <v>9</v>
      </c>
      <c r="H39" s="10" t="s">
        <v>10</v>
      </c>
      <c r="I39" s="10" t="s">
        <v>11</v>
      </c>
      <c r="J39" s="10" t="s">
        <v>12</v>
      </c>
      <c r="K39" s="10" t="s">
        <v>13</v>
      </c>
      <c r="L39" s="158"/>
      <c r="M39" s="141"/>
      <c r="AMG39"/>
      <c r="AMH39"/>
    </row>
    <row r="40" spans="1:1022">
      <c r="A40" s="26">
        <v>5</v>
      </c>
      <c r="B40" s="25" t="s">
        <v>43</v>
      </c>
      <c r="C40" s="26" t="s">
        <v>34</v>
      </c>
      <c r="D40" s="26">
        <v>0.75</v>
      </c>
      <c r="E40" s="26">
        <v>2</v>
      </c>
      <c r="F40" s="26"/>
      <c r="G40" s="26">
        <v>2</v>
      </c>
      <c r="H40" s="26"/>
      <c r="I40" s="26">
        <v>2</v>
      </c>
      <c r="J40" s="26"/>
      <c r="K40" s="26"/>
      <c r="L40" s="61">
        <f t="shared" ref="L40:L65" si="3">SUM(E40:K40)</f>
        <v>6</v>
      </c>
      <c r="M40" s="61">
        <f t="shared" ref="M40:M65" si="4">L40*D40</f>
        <v>4.5</v>
      </c>
    </row>
    <row r="41" spans="1:1022">
      <c r="A41" s="26">
        <v>6</v>
      </c>
      <c r="B41" s="25" t="s">
        <v>281</v>
      </c>
      <c r="C41" s="26" t="s">
        <v>34</v>
      </c>
      <c r="D41" s="26">
        <v>0.75</v>
      </c>
      <c r="E41" s="26">
        <v>2</v>
      </c>
      <c r="F41" s="26"/>
      <c r="G41" s="26">
        <v>2</v>
      </c>
      <c r="H41" s="26"/>
      <c r="I41" s="26">
        <v>2</v>
      </c>
      <c r="J41" s="26"/>
      <c r="K41" s="26"/>
      <c r="L41" s="61">
        <f t="shared" si="3"/>
        <v>6</v>
      </c>
      <c r="M41" s="61">
        <f t="shared" si="4"/>
        <v>4.5</v>
      </c>
    </row>
    <row r="42" spans="1:1022">
      <c r="A42" s="26">
        <v>7</v>
      </c>
      <c r="B42" s="25" t="s">
        <v>282</v>
      </c>
      <c r="C42" s="26" t="s">
        <v>34</v>
      </c>
      <c r="D42" s="26">
        <v>0.75</v>
      </c>
      <c r="E42" s="26">
        <v>2</v>
      </c>
      <c r="F42" s="26"/>
      <c r="G42" s="26">
        <v>2</v>
      </c>
      <c r="H42" s="26"/>
      <c r="I42" s="26">
        <v>2</v>
      </c>
      <c r="J42" s="26"/>
      <c r="K42" s="26"/>
      <c r="L42" s="61">
        <f t="shared" si="3"/>
        <v>6</v>
      </c>
      <c r="M42" s="61">
        <f t="shared" si="4"/>
        <v>4.5</v>
      </c>
    </row>
    <row r="43" spans="1:1022">
      <c r="A43" s="26">
        <v>8</v>
      </c>
      <c r="B43" s="25" t="s">
        <v>283</v>
      </c>
      <c r="C43" s="26" t="s">
        <v>34</v>
      </c>
      <c r="D43" s="26">
        <v>0.75</v>
      </c>
      <c r="E43" s="26">
        <v>2</v>
      </c>
      <c r="F43" s="26"/>
      <c r="G43" s="26">
        <v>2</v>
      </c>
      <c r="H43" s="26"/>
      <c r="I43" s="26">
        <v>2</v>
      </c>
      <c r="J43" s="26"/>
      <c r="K43" s="26"/>
      <c r="L43" s="61">
        <f t="shared" si="3"/>
        <v>6</v>
      </c>
      <c r="M43" s="61">
        <f t="shared" si="4"/>
        <v>4.5</v>
      </c>
    </row>
    <row r="44" spans="1:1022">
      <c r="A44" s="26">
        <v>9</v>
      </c>
      <c r="B44" s="25" t="s">
        <v>198</v>
      </c>
      <c r="C44" s="26" t="s">
        <v>34</v>
      </c>
      <c r="D44" s="26">
        <v>0.75</v>
      </c>
      <c r="E44" s="26">
        <v>3</v>
      </c>
      <c r="F44" s="26"/>
      <c r="G44" s="26">
        <v>3</v>
      </c>
      <c r="H44" s="26"/>
      <c r="I44" s="26">
        <v>3</v>
      </c>
      <c r="J44" s="26"/>
      <c r="K44" s="26"/>
      <c r="L44" s="61">
        <f t="shared" si="3"/>
        <v>9</v>
      </c>
      <c r="M44" s="61">
        <f t="shared" si="4"/>
        <v>6.75</v>
      </c>
    </row>
    <row r="45" spans="1:1022">
      <c r="A45" s="26">
        <v>10</v>
      </c>
      <c r="B45" s="25" t="s">
        <v>284</v>
      </c>
      <c r="C45" s="26" t="s">
        <v>34</v>
      </c>
      <c r="D45" s="26">
        <v>0.75</v>
      </c>
      <c r="E45" s="26">
        <v>2</v>
      </c>
      <c r="F45" s="26"/>
      <c r="G45" s="26">
        <v>2</v>
      </c>
      <c r="H45" s="26"/>
      <c r="I45" s="26">
        <v>2</v>
      </c>
      <c r="J45" s="26"/>
      <c r="K45" s="26"/>
      <c r="L45" s="61">
        <f t="shared" si="3"/>
        <v>6</v>
      </c>
      <c r="M45" s="61">
        <f t="shared" si="4"/>
        <v>4.5</v>
      </c>
    </row>
    <row r="46" spans="1:1022">
      <c r="A46" s="26">
        <v>11</v>
      </c>
      <c r="B46" s="25" t="s">
        <v>285</v>
      </c>
      <c r="C46" s="26" t="s">
        <v>34</v>
      </c>
      <c r="D46" s="26">
        <v>0.75</v>
      </c>
      <c r="E46" s="26">
        <v>2</v>
      </c>
      <c r="F46" s="26"/>
      <c r="G46" s="26">
        <v>2</v>
      </c>
      <c r="H46" s="26"/>
      <c r="I46" s="26">
        <v>2</v>
      </c>
      <c r="J46" s="26"/>
      <c r="K46" s="26"/>
      <c r="L46" s="61">
        <f t="shared" si="3"/>
        <v>6</v>
      </c>
      <c r="M46" s="61">
        <f t="shared" si="4"/>
        <v>4.5</v>
      </c>
    </row>
    <row r="47" spans="1:1022">
      <c r="A47" s="26">
        <v>12</v>
      </c>
      <c r="B47" s="25" t="s">
        <v>44</v>
      </c>
      <c r="C47" s="26" t="s">
        <v>34</v>
      </c>
      <c r="D47" s="26">
        <v>0.75</v>
      </c>
      <c r="E47" s="26"/>
      <c r="F47" s="26">
        <v>9</v>
      </c>
      <c r="G47" s="26"/>
      <c r="H47" s="26">
        <v>9</v>
      </c>
      <c r="I47" s="26"/>
      <c r="J47" s="26">
        <v>9</v>
      </c>
      <c r="K47" s="26"/>
      <c r="L47" s="61">
        <f t="shared" si="3"/>
        <v>27</v>
      </c>
      <c r="M47" s="61">
        <f t="shared" si="4"/>
        <v>20.25</v>
      </c>
    </row>
    <row r="48" spans="1:1022">
      <c r="A48" s="26">
        <v>13</v>
      </c>
      <c r="B48" s="25" t="s">
        <v>216</v>
      </c>
      <c r="C48" s="26" t="s">
        <v>34</v>
      </c>
      <c r="D48" s="26">
        <v>0.75</v>
      </c>
      <c r="E48" s="26">
        <v>1</v>
      </c>
      <c r="F48" s="26"/>
      <c r="G48" s="26">
        <v>1</v>
      </c>
      <c r="H48" s="26"/>
      <c r="I48" s="26">
        <v>1</v>
      </c>
      <c r="J48" s="26"/>
      <c r="K48" s="26"/>
      <c r="L48" s="61">
        <f t="shared" si="3"/>
        <v>3</v>
      </c>
      <c r="M48" s="61">
        <f t="shared" si="4"/>
        <v>2.25</v>
      </c>
    </row>
    <row r="49" spans="1:13">
      <c r="A49" s="26">
        <v>14</v>
      </c>
      <c r="B49" s="25" t="s">
        <v>45</v>
      </c>
      <c r="C49" s="26" t="s">
        <v>34</v>
      </c>
      <c r="D49" s="26">
        <v>0.75</v>
      </c>
      <c r="E49" s="26">
        <v>6</v>
      </c>
      <c r="F49" s="26"/>
      <c r="G49" s="26">
        <v>6</v>
      </c>
      <c r="H49" s="26"/>
      <c r="I49" s="26">
        <v>6</v>
      </c>
      <c r="J49" s="26"/>
      <c r="K49" s="26"/>
      <c r="L49" s="61">
        <f t="shared" si="3"/>
        <v>18</v>
      </c>
      <c r="M49" s="61">
        <f t="shared" si="4"/>
        <v>13.5</v>
      </c>
    </row>
    <row r="50" spans="1:13">
      <c r="A50" s="26">
        <v>15</v>
      </c>
      <c r="B50" s="25" t="s">
        <v>30</v>
      </c>
      <c r="C50" s="26" t="s">
        <v>34</v>
      </c>
      <c r="D50" s="26">
        <v>0.75</v>
      </c>
      <c r="E50" s="26">
        <v>1</v>
      </c>
      <c r="F50" s="26"/>
      <c r="G50" s="26">
        <v>1</v>
      </c>
      <c r="H50" s="26"/>
      <c r="I50" s="26">
        <v>1</v>
      </c>
      <c r="J50" s="26"/>
      <c r="K50" s="26"/>
      <c r="L50" s="61">
        <f t="shared" si="3"/>
        <v>3</v>
      </c>
      <c r="M50" s="61">
        <f t="shared" si="4"/>
        <v>2.25</v>
      </c>
    </row>
    <row r="51" spans="1:13">
      <c r="A51" s="26">
        <v>16</v>
      </c>
      <c r="B51" s="25" t="s">
        <v>286</v>
      </c>
      <c r="C51" s="26" t="s">
        <v>34</v>
      </c>
      <c r="D51" s="26">
        <v>0.75</v>
      </c>
      <c r="E51" s="26">
        <v>2</v>
      </c>
      <c r="F51" s="26"/>
      <c r="G51" s="26">
        <v>2</v>
      </c>
      <c r="H51" s="26"/>
      <c r="I51" s="26">
        <v>2</v>
      </c>
      <c r="J51" s="26"/>
      <c r="K51" s="26"/>
      <c r="L51" s="61">
        <f t="shared" si="3"/>
        <v>6</v>
      </c>
      <c r="M51" s="61">
        <f t="shared" si="4"/>
        <v>4.5</v>
      </c>
    </row>
    <row r="52" spans="1:13">
      <c r="A52" s="26">
        <v>17</v>
      </c>
      <c r="B52" s="35" t="s">
        <v>287</v>
      </c>
      <c r="C52" s="26" t="s">
        <v>34</v>
      </c>
      <c r="D52" s="26">
        <v>0.75</v>
      </c>
      <c r="E52" s="26">
        <v>1</v>
      </c>
      <c r="F52" s="26"/>
      <c r="G52" s="26">
        <v>1</v>
      </c>
      <c r="H52" s="26"/>
      <c r="I52" s="26">
        <v>1</v>
      </c>
      <c r="J52" s="26"/>
      <c r="K52" s="26"/>
      <c r="L52" s="61">
        <f t="shared" si="3"/>
        <v>3</v>
      </c>
      <c r="M52" s="61">
        <f t="shared" si="4"/>
        <v>2.25</v>
      </c>
    </row>
    <row r="53" spans="1:13">
      <c r="A53" s="26">
        <v>18</v>
      </c>
      <c r="B53" s="35" t="s">
        <v>288</v>
      </c>
      <c r="C53" s="26" t="s">
        <v>34</v>
      </c>
      <c r="D53" s="26">
        <v>0.75</v>
      </c>
      <c r="E53" s="26">
        <v>1</v>
      </c>
      <c r="F53" s="26"/>
      <c r="G53" s="26">
        <v>1</v>
      </c>
      <c r="H53" s="26"/>
      <c r="I53" s="26">
        <v>1</v>
      </c>
      <c r="J53" s="26"/>
      <c r="K53" s="26"/>
      <c r="L53" s="61">
        <f t="shared" si="3"/>
        <v>3</v>
      </c>
      <c r="M53" s="61">
        <f t="shared" si="4"/>
        <v>2.25</v>
      </c>
    </row>
    <row r="54" spans="1:13">
      <c r="A54" s="26">
        <v>19</v>
      </c>
      <c r="B54" s="35" t="s">
        <v>300</v>
      </c>
      <c r="C54" s="26" t="s">
        <v>34</v>
      </c>
      <c r="D54" s="26">
        <v>0.75</v>
      </c>
      <c r="E54" s="26"/>
      <c r="F54" s="26">
        <v>2</v>
      </c>
      <c r="G54" s="26"/>
      <c r="H54" s="26">
        <v>2</v>
      </c>
      <c r="I54" s="26"/>
      <c r="J54" s="26">
        <v>2</v>
      </c>
      <c r="K54" s="26"/>
      <c r="L54" s="61">
        <f t="shared" si="3"/>
        <v>6</v>
      </c>
      <c r="M54" s="61">
        <f t="shared" si="4"/>
        <v>4.5</v>
      </c>
    </row>
    <row r="55" spans="1:13">
      <c r="A55" s="26">
        <v>20</v>
      </c>
      <c r="B55" s="35" t="s">
        <v>289</v>
      </c>
      <c r="C55" s="26" t="s">
        <v>34</v>
      </c>
      <c r="D55" s="26">
        <v>0.75</v>
      </c>
      <c r="E55" s="26"/>
      <c r="F55" s="26">
        <v>1</v>
      </c>
      <c r="G55" s="26"/>
      <c r="H55" s="26">
        <v>1</v>
      </c>
      <c r="I55" s="26"/>
      <c r="J55" s="26">
        <v>1</v>
      </c>
      <c r="K55" s="26"/>
      <c r="L55" s="61">
        <f t="shared" si="3"/>
        <v>3</v>
      </c>
      <c r="M55" s="61">
        <f t="shared" si="4"/>
        <v>2.25</v>
      </c>
    </row>
    <row r="56" spans="1:13">
      <c r="A56" s="26">
        <v>21</v>
      </c>
      <c r="B56" s="35" t="s">
        <v>290</v>
      </c>
      <c r="C56" s="26" t="s">
        <v>34</v>
      </c>
      <c r="D56" s="26">
        <v>0.75</v>
      </c>
      <c r="E56" s="26"/>
      <c r="F56" s="26">
        <v>1</v>
      </c>
      <c r="G56" s="26"/>
      <c r="H56" s="26">
        <v>1</v>
      </c>
      <c r="I56" s="26"/>
      <c r="J56" s="26">
        <v>1</v>
      </c>
      <c r="K56" s="26"/>
      <c r="L56" s="61">
        <f t="shared" si="3"/>
        <v>3</v>
      </c>
      <c r="M56" s="61">
        <f t="shared" si="4"/>
        <v>2.25</v>
      </c>
    </row>
    <row r="57" spans="1:13">
      <c r="A57" s="26">
        <v>22</v>
      </c>
      <c r="B57" s="35" t="s">
        <v>291</v>
      </c>
      <c r="C57" s="26" t="s">
        <v>34</v>
      </c>
      <c r="D57" s="26">
        <v>0.75</v>
      </c>
      <c r="E57" s="26"/>
      <c r="F57" s="26">
        <v>1</v>
      </c>
      <c r="G57" s="26"/>
      <c r="H57" s="26">
        <v>1</v>
      </c>
      <c r="I57" s="26"/>
      <c r="J57" s="26">
        <v>1</v>
      </c>
      <c r="K57" s="26"/>
      <c r="L57" s="61">
        <f t="shared" si="3"/>
        <v>3</v>
      </c>
      <c r="M57" s="61">
        <f t="shared" si="4"/>
        <v>2.25</v>
      </c>
    </row>
    <row r="58" spans="1:13">
      <c r="A58" s="26">
        <v>23</v>
      </c>
      <c r="B58" s="35" t="s">
        <v>292</v>
      </c>
      <c r="C58" s="26" t="s">
        <v>34</v>
      </c>
      <c r="D58" s="26">
        <v>0.75</v>
      </c>
      <c r="E58" s="26"/>
      <c r="F58" s="26">
        <v>4</v>
      </c>
      <c r="G58" s="26"/>
      <c r="H58" s="26">
        <v>4</v>
      </c>
      <c r="I58" s="26"/>
      <c r="J58" s="26">
        <v>4</v>
      </c>
      <c r="K58" s="26"/>
      <c r="L58" s="61">
        <f t="shared" si="3"/>
        <v>12</v>
      </c>
      <c r="M58" s="61">
        <f t="shared" si="4"/>
        <v>9</v>
      </c>
    </row>
    <row r="59" spans="1:13">
      <c r="A59" s="26">
        <v>24</v>
      </c>
      <c r="B59" s="35" t="s">
        <v>293</v>
      </c>
      <c r="C59" s="26" t="s">
        <v>34</v>
      </c>
      <c r="D59" s="26">
        <v>0.75</v>
      </c>
      <c r="E59" s="26"/>
      <c r="F59" s="26">
        <v>1</v>
      </c>
      <c r="G59" s="26"/>
      <c r="H59" s="26">
        <v>1</v>
      </c>
      <c r="I59" s="26"/>
      <c r="J59" s="26">
        <v>1</v>
      </c>
      <c r="K59" s="26"/>
      <c r="L59" s="61">
        <f t="shared" si="3"/>
        <v>3</v>
      </c>
      <c r="M59" s="61">
        <f t="shared" si="4"/>
        <v>2.25</v>
      </c>
    </row>
    <row r="60" spans="1:13">
      <c r="A60" s="26">
        <v>25</v>
      </c>
      <c r="B60" s="35" t="s">
        <v>294</v>
      </c>
      <c r="C60" s="26" t="s">
        <v>34</v>
      </c>
      <c r="D60" s="26">
        <v>0.75</v>
      </c>
      <c r="E60" s="26"/>
      <c r="F60" s="26">
        <v>1</v>
      </c>
      <c r="G60" s="26"/>
      <c r="H60" s="26">
        <v>1</v>
      </c>
      <c r="I60" s="26"/>
      <c r="J60" s="26">
        <v>1</v>
      </c>
      <c r="K60" s="26"/>
      <c r="L60" s="61">
        <f t="shared" si="3"/>
        <v>3</v>
      </c>
      <c r="M60" s="61">
        <f t="shared" si="4"/>
        <v>2.25</v>
      </c>
    </row>
    <row r="61" spans="1:13">
      <c r="A61" s="26">
        <v>26</v>
      </c>
      <c r="B61" s="35" t="s">
        <v>295</v>
      </c>
      <c r="C61" s="26" t="s">
        <v>34</v>
      </c>
      <c r="D61" s="26">
        <v>0.75</v>
      </c>
      <c r="E61" s="26"/>
      <c r="F61" s="26">
        <v>1</v>
      </c>
      <c r="G61" s="26"/>
      <c r="H61" s="26">
        <v>1</v>
      </c>
      <c r="I61" s="26"/>
      <c r="J61" s="26">
        <v>1</v>
      </c>
      <c r="K61" s="26"/>
      <c r="L61" s="61">
        <f t="shared" si="3"/>
        <v>3</v>
      </c>
      <c r="M61" s="61">
        <f t="shared" si="4"/>
        <v>2.25</v>
      </c>
    </row>
    <row r="62" spans="1:13">
      <c r="A62" s="26">
        <v>27</v>
      </c>
      <c r="B62" s="35" t="s">
        <v>296</v>
      </c>
      <c r="C62" s="26" t="s">
        <v>34</v>
      </c>
      <c r="D62" s="26">
        <v>0.75</v>
      </c>
      <c r="E62" s="26"/>
      <c r="F62" s="26">
        <v>4</v>
      </c>
      <c r="G62" s="26"/>
      <c r="H62" s="26">
        <v>4</v>
      </c>
      <c r="I62" s="26"/>
      <c r="J62" s="26">
        <v>4</v>
      </c>
      <c r="K62" s="26"/>
      <c r="L62" s="61">
        <f t="shared" si="3"/>
        <v>12</v>
      </c>
      <c r="M62" s="61">
        <f t="shared" si="4"/>
        <v>9</v>
      </c>
    </row>
    <row r="63" spans="1:13">
      <c r="A63" s="26">
        <v>28</v>
      </c>
      <c r="B63" s="35" t="s">
        <v>297</v>
      </c>
      <c r="C63" s="26" t="s">
        <v>34</v>
      </c>
      <c r="D63" s="26">
        <v>0.75</v>
      </c>
      <c r="E63" s="26"/>
      <c r="F63" s="26">
        <v>1</v>
      </c>
      <c r="G63" s="26"/>
      <c r="H63" s="26">
        <v>1</v>
      </c>
      <c r="I63" s="26"/>
      <c r="J63" s="26">
        <v>1</v>
      </c>
      <c r="K63" s="26"/>
      <c r="L63" s="61">
        <f t="shared" si="3"/>
        <v>3</v>
      </c>
      <c r="M63" s="61">
        <f t="shared" si="4"/>
        <v>2.25</v>
      </c>
    </row>
    <row r="64" spans="1:13">
      <c r="A64" s="26">
        <v>29</v>
      </c>
      <c r="B64" s="35" t="s">
        <v>298</v>
      </c>
      <c r="C64" s="26" t="s">
        <v>34</v>
      </c>
      <c r="D64" s="26">
        <v>0.75</v>
      </c>
      <c r="E64" s="26"/>
      <c r="F64" s="26">
        <v>1</v>
      </c>
      <c r="G64" s="26"/>
      <c r="H64" s="26">
        <v>1</v>
      </c>
      <c r="I64" s="26"/>
      <c r="J64" s="26">
        <v>1</v>
      </c>
      <c r="K64" s="26"/>
      <c r="L64" s="61">
        <f t="shared" si="3"/>
        <v>3</v>
      </c>
      <c r="M64" s="61">
        <f t="shared" si="4"/>
        <v>2.25</v>
      </c>
    </row>
    <row r="65" spans="1:13" ht="13.5" thickBot="1">
      <c r="A65" s="26">
        <v>30</v>
      </c>
      <c r="B65" s="35" t="s">
        <v>299</v>
      </c>
      <c r="C65" s="26" t="s">
        <v>34</v>
      </c>
      <c r="D65" s="26">
        <v>0.75</v>
      </c>
      <c r="E65" s="26"/>
      <c r="F65" s="26">
        <v>1</v>
      </c>
      <c r="G65" s="26"/>
      <c r="H65" s="26">
        <v>1</v>
      </c>
      <c r="I65" s="26"/>
      <c r="J65" s="26">
        <v>1</v>
      </c>
      <c r="K65" s="26"/>
      <c r="L65" s="61">
        <f t="shared" si="3"/>
        <v>3</v>
      </c>
      <c r="M65" s="61">
        <f t="shared" si="4"/>
        <v>2.25</v>
      </c>
    </row>
    <row r="66" spans="1:13" ht="13.5" thickBot="1">
      <c r="A66" s="129" t="s">
        <v>238</v>
      </c>
      <c r="B66" s="130"/>
      <c r="C66" s="130"/>
      <c r="D66" s="130"/>
      <c r="E66" s="62">
        <f>SUM(E40:E65)</f>
        <v>27</v>
      </c>
      <c r="F66" s="62">
        <f t="shared" ref="F66:K66" si="5">SUM(F40:F65)</f>
        <v>28</v>
      </c>
      <c r="G66" s="62">
        <f t="shared" si="5"/>
        <v>27</v>
      </c>
      <c r="H66" s="62">
        <f t="shared" si="5"/>
        <v>28</v>
      </c>
      <c r="I66" s="62">
        <f t="shared" si="5"/>
        <v>27</v>
      </c>
      <c r="J66" s="62">
        <f t="shared" si="5"/>
        <v>28</v>
      </c>
      <c r="K66" s="62">
        <f t="shared" si="5"/>
        <v>0</v>
      </c>
      <c r="L66" s="156"/>
      <c r="M66" s="157"/>
    </row>
    <row r="67" spans="1:13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3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3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3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3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3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3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3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3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3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3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3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3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3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1:1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</row>
    <row r="92" spans="1:1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</row>
    <row r="93" spans="1:1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</row>
    <row r="94" spans="1:1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</row>
    <row r="95" spans="1:1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</row>
    <row r="96" spans="1:1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</row>
    <row r="97" spans="1:1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</row>
    <row r="98" spans="1:1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</row>
    <row r="99" spans="1:1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</row>
    <row r="100" spans="1:1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</row>
    <row r="101" spans="1:1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</row>
    <row r="102" spans="1:1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</row>
    <row r="103" spans="1:1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</row>
    <row r="104" spans="1:1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</row>
    <row r="105" spans="1:1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</row>
    <row r="106" spans="1:1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</row>
    <row r="107" spans="1:1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</row>
    <row r="108" spans="1:1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</row>
    <row r="109" spans="1:1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</row>
    <row r="110" spans="1:1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</row>
    <row r="111" spans="1:1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</row>
    <row r="112" spans="1:1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</row>
    <row r="113" spans="1:1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</row>
    <row r="114" spans="1:1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</row>
    <row r="115" spans="1:1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</row>
    <row r="116" spans="1:1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</row>
    <row r="117" spans="1:1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</row>
    <row r="118" spans="1:1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</row>
    <row r="119" spans="1:1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</row>
    <row r="120" spans="1:1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</row>
    <row r="121" spans="1:1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</row>
    <row r="122" spans="1:1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</row>
    <row r="123" spans="1:1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</row>
    <row r="124" spans="1:1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</row>
    <row r="125" spans="1:1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</row>
    <row r="126" spans="1:1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</row>
    <row r="127" spans="1:1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</row>
    <row r="128" spans="1:1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</row>
    <row r="129" spans="1:1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</row>
    <row r="130" spans="1:1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</row>
    <row r="131" spans="1:1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</row>
    <row r="132" spans="1:1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</row>
    <row r="133" spans="1:1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</row>
    <row r="134" spans="1:1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</row>
    <row r="135" spans="1:1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</row>
    <row r="136" spans="1:1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</row>
    <row r="137" spans="1:1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</row>
    <row r="138" spans="1:1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</row>
    <row r="139" spans="1:1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</row>
    <row r="140" spans="1:1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</row>
    <row r="141" spans="1:1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</row>
    <row r="142" spans="1:1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</row>
    <row r="143" spans="1:1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</row>
    <row r="144" spans="1:1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</row>
    <row r="145" spans="1:1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</row>
    <row r="146" spans="1:1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</row>
    <row r="147" spans="1:1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</row>
    <row r="148" spans="1:1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</row>
    <row r="149" spans="1:1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</row>
    <row r="150" spans="1:1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</row>
    <row r="151" spans="1:1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</row>
    <row r="152" spans="1:1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</row>
    <row r="153" spans="1:1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</row>
    <row r="154" spans="1:1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</row>
    <row r="155" spans="1:1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</row>
    <row r="156" spans="1:1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</row>
    <row r="157" spans="1:1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</row>
    <row r="158" spans="1:1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</row>
    <row r="159" spans="1:1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</row>
    <row r="160" spans="1:11">
      <c r="A160" s="4"/>
    </row>
    <row r="161" spans="1:1">
      <c r="A161" s="4"/>
    </row>
    <row r="162" spans="1:1">
      <c r="A162" s="4"/>
    </row>
    <row r="163" spans="1:1">
      <c r="A163" s="4"/>
    </row>
    <row r="164" spans="1:1">
      <c r="A164" s="4"/>
    </row>
    <row r="165" spans="1:1">
      <c r="A165" s="4"/>
    </row>
    <row r="166" spans="1:1">
      <c r="A166" s="4"/>
    </row>
  </sheetData>
  <mergeCells count="23">
    <mergeCell ref="A66:D66"/>
    <mergeCell ref="L66:M66"/>
    <mergeCell ref="L10:L11"/>
    <mergeCell ref="M10:M11"/>
    <mergeCell ref="A34:D34"/>
    <mergeCell ref="L34:M34"/>
    <mergeCell ref="A38:A39"/>
    <mergeCell ref="B38:B39"/>
    <mergeCell ref="C38:C39"/>
    <mergeCell ref="D38:D39"/>
    <mergeCell ref="E38:K38"/>
    <mergeCell ref="L38:L39"/>
    <mergeCell ref="M38:M39"/>
    <mergeCell ref="A10:A11"/>
    <mergeCell ref="B10:B11"/>
    <mergeCell ref="C10:C11"/>
    <mergeCell ref="D10:D11"/>
    <mergeCell ref="E10:K10"/>
    <mergeCell ref="A1:M1"/>
    <mergeCell ref="A2:M2"/>
    <mergeCell ref="A3:M3"/>
    <mergeCell ref="A5:M5"/>
    <mergeCell ref="A6:M6"/>
  </mergeCells>
  <pageMargins left="0.53" right="0.23622047244094491" top="0.23622047244094491" bottom="0.23622047244094491" header="0" footer="0"/>
  <pageSetup paperSize="9" firstPageNumber="0" fitToHeight="0" orientation="portrait" horizontalDpi="300" verticalDpi="300" r:id="rId1"/>
  <rowBreaks count="1" manualBreakCount="1">
    <brk id="34" max="16383" man="1"/>
  </rowBreaks>
  <colBreaks count="1" manualBreakCount="1">
    <brk id="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H220"/>
  <sheetViews>
    <sheetView zoomScale="140" zoomScaleNormal="140" workbookViewId="0">
      <selection activeCell="E8" sqref="E8:K8"/>
    </sheetView>
  </sheetViews>
  <sheetFormatPr defaultColWidth="8.7109375" defaultRowHeight="12.75"/>
  <cols>
    <col min="1" max="1" width="5.28515625" style="41" customWidth="1"/>
    <col min="2" max="2" width="28.42578125" style="1" customWidth="1"/>
    <col min="3" max="3" width="9.85546875" style="1" customWidth="1"/>
    <col min="4" max="4" width="7.42578125" style="1" customWidth="1"/>
    <col min="5" max="6" width="6.7109375" style="1" customWidth="1"/>
    <col min="7" max="7" width="5.140625" style="1" customWidth="1"/>
    <col min="8" max="8" width="5.28515625" style="1" customWidth="1"/>
    <col min="9" max="9" width="5.42578125" style="1" customWidth="1"/>
    <col min="10" max="11" width="5.5703125" style="1" customWidth="1"/>
    <col min="12" max="12" width="5.7109375" style="1" customWidth="1"/>
    <col min="13" max="13" width="6.5703125" style="1" customWidth="1"/>
    <col min="14" max="1022" width="8.7109375" style="1"/>
  </cols>
  <sheetData>
    <row r="1" spans="1:1022" ht="14.25" customHeight="1">
      <c r="A1" s="136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</row>
    <row r="2" spans="1:1022" ht="14.25" customHeight="1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</row>
    <row r="3" spans="1:1022" ht="14.25" customHeight="1">
      <c r="A3" s="137" t="s">
        <v>233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</row>
    <row r="4" spans="1:1022" ht="54" customHeight="1">
      <c r="A4" s="49"/>
      <c r="B4" s="50"/>
      <c r="C4" s="50"/>
      <c r="D4" s="50"/>
      <c r="E4" s="50"/>
      <c r="F4" s="50"/>
      <c r="G4" s="50"/>
      <c r="H4" s="50"/>
      <c r="I4" s="50"/>
      <c r="J4" s="123" t="s">
        <v>501</v>
      </c>
      <c r="K4" s="50"/>
    </row>
    <row r="5" spans="1:1022" ht="14.25">
      <c r="A5" s="138" t="s">
        <v>520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</row>
    <row r="6" spans="1:1022" ht="14.25">
      <c r="A6" s="139" t="s">
        <v>506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</row>
    <row r="8" spans="1:1022" ht="20.25" customHeight="1">
      <c r="B8" s="32" t="s">
        <v>237</v>
      </c>
    </row>
    <row r="10" spans="1:1022" s="21" customFormat="1" ht="13.5" customHeight="1">
      <c r="A10" s="133" t="s">
        <v>2</v>
      </c>
      <c r="B10" s="159" t="s">
        <v>3</v>
      </c>
      <c r="C10" s="134" t="s">
        <v>4</v>
      </c>
      <c r="D10" s="154" t="s">
        <v>324</v>
      </c>
      <c r="E10" s="159" t="s">
        <v>6</v>
      </c>
      <c r="F10" s="159"/>
      <c r="G10" s="159"/>
      <c r="H10" s="159"/>
      <c r="I10" s="159"/>
      <c r="J10" s="159"/>
      <c r="K10" s="159"/>
      <c r="L10" s="158" t="s">
        <v>245</v>
      </c>
      <c r="M10" s="140" t="s">
        <v>244</v>
      </c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  <c r="IL10" s="20"/>
      <c r="IM10" s="20"/>
      <c r="IN10" s="20"/>
      <c r="IO10" s="20"/>
      <c r="IP10" s="20"/>
      <c r="IQ10" s="20"/>
      <c r="IR10" s="20"/>
      <c r="IS10" s="20"/>
      <c r="IT10" s="20"/>
      <c r="IU10" s="20"/>
      <c r="IV10" s="20"/>
      <c r="IW10" s="20"/>
      <c r="IX10" s="20"/>
      <c r="IY10" s="20"/>
      <c r="IZ10" s="20"/>
      <c r="JA10" s="20"/>
      <c r="JB10" s="20"/>
      <c r="JC10" s="20"/>
      <c r="JD10" s="20"/>
      <c r="JE10" s="20"/>
      <c r="JF10" s="20"/>
      <c r="JG10" s="20"/>
      <c r="JH10" s="20"/>
      <c r="JI10" s="20"/>
      <c r="JJ10" s="20"/>
      <c r="JK10" s="20"/>
      <c r="JL10" s="20"/>
      <c r="JM10" s="20"/>
      <c r="JN10" s="20"/>
      <c r="JO10" s="20"/>
      <c r="JP10" s="20"/>
      <c r="JQ10" s="20"/>
      <c r="JR10" s="20"/>
      <c r="JS10" s="20"/>
      <c r="JT10" s="20"/>
      <c r="JU10" s="20"/>
      <c r="JV10" s="20"/>
      <c r="JW10" s="20"/>
      <c r="JX10" s="20"/>
      <c r="JY10" s="20"/>
      <c r="JZ10" s="20"/>
      <c r="KA10" s="20"/>
      <c r="KB10" s="20"/>
      <c r="KC10" s="20"/>
      <c r="KD10" s="20"/>
      <c r="KE10" s="20"/>
      <c r="KF10" s="20"/>
      <c r="KG10" s="20"/>
      <c r="KH10" s="20"/>
      <c r="KI10" s="20"/>
      <c r="KJ10" s="20"/>
      <c r="KK10" s="20"/>
      <c r="KL10" s="20"/>
      <c r="KM10" s="20"/>
      <c r="KN10" s="20"/>
      <c r="KO10" s="20"/>
      <c r="KP10" s="20"/>
      <c r="KQ10" s="20"/>
      <c r="KR10" s="20"/>
      <c r="KS10" s="20"/>
      <c r="KT10" s="20"/>
      <c r="KU10" s="20"/>
      <c r="KV10" s="20"/>
      <c r="KW10" s="20"/>
      <c r="KX10" s="20"/>
      <c r="KY10" s="20"/>
      <c r="KZ10" s="20"/>
      <c r="LA10" s="20"/>
      <c r="LB10" s="20"/>
      <c r="LC10" s="20"/>
      <c r="LD10" s="20"/>
      <c r="LE10" s="20"/>
      <c r="LF10" s="20"/>
      <c r="LG10" s="20"/>
      <c r="LH10" s="20"/>
      <c r="LI10" s="20"/>
      <c r="LJ10" s="20"/>
      <c r="LK10" s="20"/>
      <c r="LL10" s="20"/>
      <c r="LM10" s="20"/>
      <c r="LN10" s="20"/>
      <c r="LO10" s="20"/>
      <c r="LP10" s="20"/>
      <c r="LQ10" s="20"/>
      <c r="LR10" s="20"/>
      <c r="LS10" s="20"/>
      <c r="LT10" s="20"/>
      <c r="LU10" s="20"/>
      <c r="LV10" s="20"/>
      <c r="LW10" s="20"/>
      <c r="LX10" s="20"/>
      <c r="LY10" s="20"/>
      <c r="LZ10" s="20"/>
      <c r="MA10" s="20"/>
      <c r="MB10" s="20"/>
      <c r="MC10" s="20"/>
      <c r="MD10" s="20"/>
      <c r="ME10" s="20"/>
      <c r="MF10" s="20"/>
      <c r="MG10" s="20"/>
      <c r="MH10" s="20"/>
      <c r="MI10" s="20"/>
      <c r="MJ10" s="20"/>
      <c r="MK10" s="20"/>
      <c r="ML10" s="20"/>
      <c r="MM10" s="20"/>
      <c r="MN10" s="20"/>
      <c r="MO10" s="20"/>
      <c r="MP10" s="20"/>
      <c r="MQ10" s="20"/>
      <c r="MR10" s="20"/>
      <c r="MS10" s="20"/>
      <c r="MT10" s="20"/>
      <c r="MU10" s="20"/>
      <c r="MV10" s="20"/>
      <c r="MW10" s="20"/>
      <c r="MX10" s="20"/>
      <c r="MY10" s="20"/>
      <c r="MZ10" s="20"/>
      <c r="NA10" s="20"/>
      <c r="NB10" s="20"/>
      <c r="NC10" s="20"/>
      <c r="ND10" s="20"/>
      <c r="NE10" s="20"/>
      <c r="NF10" s="20"/>
      <c r="NG10" s="20"/>
      <c r="NH10" s="20"/>
      <c r="NI10" s="20"/>
      <c r="NJ10" s="20"/>
      <c r="NK10" s="20"/>
      <c r="NL10" s="20"/>
      <c r="NM10" s="20"/>
      <c r="NN10" s="20"/>
      <c r="NO10" s="20"/>
      <c r="NP10" s="20"/>
      <c r="NQ10" s="20"/>
      <c r="NR10" s="20"/>
      <c r="NS10" s="20"/>
      <c r="NT10" s="20"/>
      <c r="NU10" s="20"/>
      <c r="NV10" s="20"/>
      <c r="NW10" s="20"/>
      <c r="NX10" s="20"/>
      <c r="NY10" s="20"/>
      <c r="NZ10" s="20"/>
      <c r="OA10" s="20"/>
      <c r="OB10" s="20"/>
      <c r="OC10" s="20"/>
      <c r="OD10" s="20"/>
      <c r="OE10" s="20"/>
      <c r="OF10" s="20"/>
      <c r="OG10" s="20"/>
      <c r="OH10" s="20"/>
      <c r="OI10" s="20"/>
      <c r="OJ10" s="20"/>
      <c r="OK10" s="20"/>
      <c r="OL10" s="20"/>
      <c r="OM10" s="20"/>
      <c r="ON10" s="20"/>
      <c r="OO10" s="20"/>
      <c r="OP10" s="20"/>
      <c r="OQ10" s="20"/>
      <c r="OR10" s="20"/>
      <c r="OS10" s="20"/>
      <c r="OT10" s="20"/>
      <c r="OU10" s="20"/>
      <c r="OV10" s="20"/>
      <c r="OW10" s="20"/>
      <c r="OX10" s="20"/>
      <c r="OY10" s="20"/>
      <c r="OZ10" s="20"/>
      <c r="PA10" s="20"/>
      <c r="PB10" s="20"/>
      <c r="PC10" s="20"/>
      <c r="PD10" s="20"/>
      <c r="PE10" s="20"/>
      <c r="PF10" s="20"/>
      <c r="PG10" s="20"/>
      <c r="PH10" s="20"/>
      <c r="PI10" s="20"/>
      <c r="PJ10" s="20"/>
      <c r="PK10" s="20"/>
      <c r="PL10" s="20"/>
      <c r="PM10" s="20"/>
      <c r="PN10" s="20"/>
      <c r="PO10" s="20"/>
      <c r="PP10" s="20"/>
      <c r="PQ10" s="20"/>
      <c r="PR10" s="20"/>
      <c r="PS10" s="20"/>
      <c r="PT10" s="20"/>
      <c r="PU10" s="20"/>
      <c r="PV10" s="20"/>
      <c r="PW10" s="20"/>
      <c r="PX10" s="20"/>
      <c r="PY10" s="20"/>
      <c r="PZ10" s="20"/>
      <c r="QA10" s="20"/>
      <c r="QB10" s="20"/>
      <c r="QC10" s="20"/>
      <c r="QD10" s="20"/>
      <c r="QE10" s="20"/>
      <c r="QF10" s="20"/>
      <c r="QG10" s="20"/>
      <c r="QH10" s="20"/>
      <c r="QI10" s="20"/>
      <c r="QJ10" s="20"/>
      <c r="QK10" s="20"/>
      <c r="QL10" s="20"/>
      <c r="QM10" s="20"/>
      <c r="QN10" s="20"/>
      <c r="QO10" s="20"/>
      <c r="QP10" s="20"/>
      <c r="QQ10" s="20"/>
      <c r="QR10" s="20"/>
      <c r="QS10" s="20"/>
      <c r="QT10" s="20"/>
      <c r="QU10" s="20"/>
      <c r="QV10" s="20"/>
      <c r="QW10" s="20"/>
      <c r="QX10" s="20"/>
      <c r="QY10" s="20"/>
      <c r="QZ10" s="20"/>
      <c r="RA10" s="20"/>
      <c r="RB10" s="20"/>
      <c r="RC10" s="20"/>
      <c r="RD10" s="20"/>
      <c r="RE10" s="20"/>
      <c r="RF10" s="20"/>
      <c r="RG10" s="20"/>
      <c r="RH10" s="20"/>
      <c r="RI10" s="20"/>
      <c r="RJ10" s="20"/>
      <c r="RK10" s="20"/>
      <c r="RL10" s="20"/>
      <c r="RM10" s="20"/>
      <c r="RN10" s="20"/>
      <c r="RO10" s="20"/>
      <c r="RP10" s="20"/>
      <c r="RQ10" s="20"/>
      <c r="RR10" s="20"/>
      <c r="RS10" s="20"/>
      <c r="RT10" s="20"/>
      <c r="RU10" s="20"/>
      <c r="RV10" s="20"/>
      <c r="RW10" s="20"/>
      <c r="RX10" s="20"/>
      <c r="RY10" s="20"/>
      <c r="RZ10" s="20"/>
      <c r="SA10" s="20"/>
      <c r="SB10" s="20"/>
      <c r="SC10" s="20"/>
      <c r="SD10" s="20"/>
      <c r="SE10" s="20"/>
      <c r="SF10" s="20"/>
      <c r="SG10" s="20"/>
      <c r="SH10" s="20"/>
      <c r="SI10" s="20"/>
      <c r="SJ10" s="20"/>
      <c r="SK10" s="20"/>
      <c r="SL10" s="20"/>
      <c r="SM10" s="20"/>
      <c r="SN10" s="20"/>
      <c r="SO10" s="20"/>
      <c r="SP10" s="20"/>
      <c r="SQ10" s="20"/>
      <c r="SR10" s="20"/>
      <c r="SS10" s="20"/>
      <c r="ST10" s="20"/>
      <c r="SU10" s="20"/>
      <c r="SV10" s="20"/>
      <c r="SW10" s="20"/>
      <c r="SX10" s="20"/>
      <c r="SY10" s="20"/>
      <c r="SZ10" s="20"/>
      <c r="TA10" s="20"/>
      <c r="TB10" s="20"/>
      <c r="TC10" s="20"/>
      <c r="TD10" s="20"/>
      <c r="TE10" s="20"/>
      <c r="TF10" s="20"/>
      <c r="TG10" s="20"/>
      <c r="TH10" s="20"/>
      <c r="TI10" s="20"/>
      <c r="TJ10" s="20"/>
      <c r="TK10" s="20"/>
      <c r="TL10" s="20"/>
      <c r="TM10" s="20"/>
      <c r="TN10" s="20"/>
      <c r="TO10" s="20"/>
      <c r="TP10" s="20"/>
      <c r="TQ10" s="20"/>
      <c r="TR10" s="20"/>
      <c r="TS10" s="20"/>
      <c r="TT10" s="20"/>
      <c r="TU10" s="20"/>
      <c r="TV10" s="20"/>
      <c r="TW10" s="20"/>
      <c r="TX10" s="20"/>
      <c r="TY10" s="20"/>
      <c r="TZ10" s="20"/>
      <c r="UA10" s="20"/>
      <c r="UB10" s="20"/>
      <c r="UC10" s="20"/>
      <c r="UD10" s="20"/>
      <c r="UE10" s="20"/>
      <c r="UF10" s="20"/>
      <c r="UG10" s="20"/>
      <c r="UH10" s="20"/>
      <c r="UI10" s="20"/>
      <c r="UJ10" s="20"/>
      <c r="UK10" s="20"/>
      <c r="UL10" s="20"/>
      <c r="UM10" s="20"/>
      <c r="UN10" s="20"/>
      <c r="UO10" s="20"/>
      <c r="UP10" s="20"/>
      <c r="UQ10" s="20"/>
      <c r="UR10" s="20"/>
      <c r="US10" s="20"/>
      <c r="UT10" s="20"/>
      <c r="UU10" s="20"/>
      <c r="UV10" s="20"/>
      <c r="UW10" s="20"/>
      <c r="UX10" s="20"/>
      <c r="UY10" s="20"/>
      <c r="UZ10" s="20"/>
      <c r="VA10" s="20"/>
      <c r="VB10" s="20"/>
      <c r="VC10" s="20"/>
      <c r="VD10" s="20"/>
      <c r="VE10" s="20"/>
      <c r="VF10" s="20"/>
      <c r="VG10" s="20"/>
      <c r="VH10" s="20"/>
      <c r="VI10" s="20"/>
      <c r="VJ10" s="20"/>
      <c r="VK10" s="20"/>
      <c r="VL10" s="20"/>
      <c r="VM10" s="20"/>
      <c r="VN10" s="20"/>
      <c r="VO10" s="20"/>
      <c r="VP10" s="20"/>
      <c r="VQ10" s="20"/>
      <c r="VR10" s="20"/>
      <c r="VS10" s="20"/>
      <c r="VT10" s="20"/>
      <c r="VU10" s="20"/>
      <c r="VV10" s="20"/>
      <c r="VW10" s="20"/>
      <c r="VX10" s="20"/>
      <c r="VY10" s="20"/>
      <c r="VZ10" s="20"/>
      <c r="WA10" s="20"/>
      <c r="WB10" s="20"/>
      <c r="WC10" s="20"/>
      <c r="WD10" s="20"/>
      <c r="WE10" s="20"/>
      <c r="WF10" s="20"/>
      <c r="WG10" s="20"/>
      <c r="WH10" s="20"/>
      <c r="WI10" s="20"/>
      <c r="WJ10" s="20"/>
      <c r="WK10" s="20"/>
      <c r="WL10" s="20"/>
      <c r="WM10" s="20"/>
      <c r="WN10" s="20"/>
      <c r="WO10" s="20"/>
      <c r="WP10" s="20"/>
      <c r="WQ10" s="20"/>
      <c r="WR10" s="20"/>
      <c r="WS10" s="20"/>
      <c r="WT10" s="20"/>
      <c r="WU10" s="20"/>
      <c r="WV10" s="20"/>
      <c r="WW10" s="20"/>
      <c r="WX10" s="20"/>
      <c r="WY10" s="20"/>
      <c r="WZ10" s="20"/>
      <c r="XA10" s="20"/>
      <c r="XB10" s="20"/>
      <c r="XC10" s="20"/>
      <c r="XD10" s="20"/>
      <c r="XE10" s="20"/>
      <c r="XF10" s="20"/>
      <c r="XG10" s="20"/>
      <c r="XH10" s="20"/>
      <c r="XI10" s="20"/>
      <c r="XJ10" s="20"/>
      <c r="XK10" s="20"/>
      <c r="XL10" s="20"/>
      <c r="XM10" s="20"/>
      <c r="XN10" s="20"/>
      <c r="XO10" s="20"/>
      <c r="XP10" s="20"/>
      <c r="XQ10" s="20"/>
      <c r="XR10" s="20"/>
      <c r="XS10" s="20"/>
      <c r="XT10" s="20"/>
      <c r="XU10" s="20"/>
      <c r="XV10" s="20"/>
      <c r="XW10" s="20"/>
      <c r="XX10" s="20"/>
      <c r="XY10" s="20"/>
      <c r="XZ10" s="20"/>
      <c r="YA10" s="20"/>
      <c r="YB10" s="20"/>
      <c r="YC10" s="20"/>
      <c r="YD10" s="20"/>
      <c r="YE10" s="20"/>
      <c r="YF10" s="20"/>
      <c r="YG10" s="20"/>
      <c r="YH10" s="20"/>
      <c r="YI10" s="20"/>
      <c r="YJ10" s="20"/>
      <c r="YK10" s="20"/>
      <c r="YL10" s="20"/>
      <c r="YM10" s="20"/>
      <c r="YN10" s="20"/>
      <c r="YO10" s="20"/>
      <c r="YP10" s="20"/>
      <c r="YQ10" s="20"/>
      <c r="YR10" s="20"/>
      <c r="YS10" s="20"/>
      <c r="YT10" s="20"/>
      <c r="YU10" s="20"/>
      <c r="YV10" s="20"/>
      <c r="YW10" s="20"/>
      <c r="YX10" s="20"/>
      <c r="YY10" s="20"/>
      <c r="YZ10" s="20"/>
      <c r="ZA10" s="20"/>
      <c r="ZB10" s="20"/>
      <c r="ZC10" s="20"/>
      <c r="ZD10" s="20"/>
      <c r="ZE10" s="20"/>
      <c r="ZF10" s="20"/>
      <c r="ZG10" s="20"/>
      <c r="ZH10" s="20"/>
      <c r="ZI10" s="20"/>
      <c r="ZJ10" s="20"/>
      <c r="ZK10" s="20"/>
      <c r="ZL10" s="20"/>
      <c r="ZM10" s="20"/>
      <c r="ZN10" s="20"/>
      <c r="ZO10" s="20"/>
      <c r="ZP10" s="20"/>
      <c r="ZQ10" s="20"/>
      <c r="ZR10" s="20"/>
      <c r="ZS10" s="20"/>
      <c r="ZT10" s="20"/>
      <c r="ZU10" s="20"/>
      <c r="ZV10" s="20"/>
      <c r="ZW10" s="20"/>
      <c r="ZX10" s="20"/>
      <c r="ZY10" s="20"/>
      <c r="ZZ10" s="20"/>
      <c r="AAA10" s="20"/>
      <c r="AAB10" s="20"/>
      <c r="AAC10" s="20"/>
      <c r="AAD10" s="20"/>
      <c r="AAE10" s="20"/>
      <c r="AAF10" s="20"/>
      <c r="AAG10" s="20"/>
      <c r="AAH10" s="20"/>
      <c r="AAI10" s="20"/>
      <c r="AAJ10" s="20"/>
      <c r="AAK10" s="20"/>
      <c r="AAL10" s="20"/>
      <c r="AAM10" s="20"/>
      <c r="AAN10" s="20"/>
      <c r="AAO10" s="20"/>
      <c r="AAP10" s="20"/>
      <c r="AAQ10" s="20"/>
      <c r="AAR10" s="20"/>
      <c r="AAS10" s="20"/>
      <c r="AAT10" s="20"/>
      <c r="AAU10" s="20"/>
      <c r="AAV10" s="20"/>
      <c r="AAW10" s="20"/>
      <c r="AAX10" s="20"/>
      <c r="AAY10" s="20"/>
      <c r="AAZ10" s="20"/>
      <c r="ABA10" s="20"/>
      <c r="ABB10" s="20"/>
      <c r="ABC10" s="20"/>
      <c r="ABD10" s="20"/>
      <c r="ABE10" s="20"/>
      <c r="ABF10" s="20"/>
      <c r="ABG10" s="20"/>
      <c r="ABH10" s="20"/>
      <c r="ABI10" s="20"/>
      <c r="ABJ10" s="20"/>
      <c r="ABK10" s="20"/>
      <c r="ABL10" s="20"/>
      <c r="ABM10" s="20"/>
      <c r="ABN10" s="20"/>
      <c r="ABO10" s="20"/>
      <c r="ABP10" s="20"/>
      <c r="ABQ10" s="20"/>
      <c r="ABR10" s="20"/>
      <c r="ABS10" s="20"/>
      <c r="ABT10" s="20"/>
      <c r="ABU10" s="20"/>
      <c r="ABV10" s="20"/>
      <c r="ABW10" s="20"/>
      <c r="ABX10" s="20"/>
      <c r="ABY10" s="20"/>
      <c r="ABZ10" s="20"/>
      <c r="ACA10" s="20"/>
      <c r="ACB10" s="20"/>
      <c r="ACC10" s="20"/>
      <c r="ACD10" s="20"/>
      <c r="ACE10" s="20"/>
      <c r="ACF10" s="20"/>
      <c r="ACG10" s="20"/>
      <c r="ACH10" s="20"/>
      <c r="ACI10" s="20"/>
      <c r="ACJ10" s="20"/>
      <c r="ACK10" s="20"/>
      <c r="ACL10" s="20"/>
      <c r="ACM10" s="20"/>
      <c r="ACN10" s="20"/>
      <c r="ACO10" s="20"/>
      <c r="ACP10" s="20"/>
      <c r="ACQ10" s="20"/>
      <c r="ACR10" s="20"/>
      <c r="ACS10" s="20"/>
      <c r="ACT10" s="20"/>
      <c r="ACU10" s="20"/>
      <c r="ACV10" s="20"/>
      <c r="ACW10" s="20"/>
      <c r="ACX10" s="20"/>
      <c r="ACY10" s="20"/>
      <c r="ACZ10" s="20"/>
      <c r="ADA10" s="20"/>
      <c r="ADB10" s="20"/>
      <c r="ADC10" s="20"/>
      <c r="ADD10" s="20"/>
      <c r="ADE10" s="20"/>
      <c r="ADF10" s="20"/>
      <c r="ADG10" s="20"/>
      <c r="ADH10" s="20"/>
      <c r="ADI10" s="20"/>
      <c r="ADJ10" s="20"/>
      <c r="ADK10" s="20"/>
      <c r="ADL10" s="20"/>
      <c r="ADM10" s="20"/>
      <c r="ADN10" s="20"/>
      <c r="ADO10" s="20"/>
      <c r="ADP10" s="20"/>
      <c r="ADQ10" s="20"/>
      <c r="ADR10" s="20"/>
      <c r="ADS10" s="20"/>
      <c r="ADT10" s="20"/>
      <c r="ADU10" s="20"/>
      <c r="ADV10" s="20"/>
      <c r="ADW10" s="20"/>
      <c r="ADX10" s="20"/>
      <c r="ADY10" s="20"/>
      <c r="ADZ10" s="20"/>
      <c r="AEA10" s="20"/>
      <c r="AEB10" s="20"/>
      <c r="AEC10" s="20"/>
      <c r="AED10" s="20"/>
      <c r="AEE10" s="20"/>
      <c r="AEF10" s="20"/>
      <c r="AEG10" s="20"/>
      <c r="AEH10" s="20"/>
      <c r="AEI10" s="20"/>
      <c r="AEJ10" s="20"/>
      <c r="AEK10" s="20"/>
      <c r="AEL10" s="20"/>
      <c r="AEM10" s="20"/>
      <c r="AEN10" s="20"/>
      <c r="AEO10" s="20"/>
      <c r="AEP10" s="20"/>
      <c r="AEQ10" s="20"/>
      <c r="AER10" s="20"/>
      <c r="AES10" s="20"/>
      <c r="AET10" s="20"/>
      <c r="AEU10" s="20"/>
      <c r="AEV10" s="20"/>
      <c r="AEW10" s="20"/>
      <c r="AEX10" s="20"/>
      <c r="AEY10" s="20"/>
      <c r="AEZ10" s="20"/>
      <c r="AFA10" s="20"/>
      <c r="AFB10" s="20"/>
      <c r="AFC10" s="20"/>
      <c r="AFD10" s="20"/>
      <c r="AFE10" s="20"/>
      <c r="AFF10" s="20"/>
      <c r="AFG10" s="20"/>
      <c r="AFH10" s="20"/>
      <c r="AFI10" s="20"/>
      <c r="AFJ10" s="20"/>
      <c r="AFK10" s="20"/>
      <c r="AFL10" s="20"/>
      <c r="AFM10" s="20"/>
      <c r="AFN10" s="20"/>
      <c r="AFO10" s="20"/>
      <c r="AFP10" s="20"/>
      <c r="AFQ10" s="20"/>
      <c r="AFR10" s="20"/>
      <c r="AFS10" s="20"/>
      <c r="AFT10" s="20"/>
      <c r="AFU10" s="20"/>
      <c r="AFV10" s="20"/>
      <c r="AFW10" s="20"/>
      <c r="AFX10" s="20"/>
      <c r="AFY10" s="20"/>
      <c r="AFZ10" s="20"/>
      <c r="AGA10" s="20"/>
      <c r="AGB10" s="20"/>
      <c r="AGC10" s="20"/>
      <c r="AGD10" s="20"/>
      <c r="AGE10" s="20"/>
      <c r="AGF10" s="20"/>
      <c r="AGG10" s="20"/>
      <c r="AGH10" s="20"/>
      <c r="AGI10" s="20"/>
      <c r="AGJ10" s="20"/>
      <c r="AGK10" s="20"/>
      <c r="AGL10" s="20"/>
      <c r="AGM10" s="20"/>
      <c r="AGN10" s="20"/>
      <c r="AGO10" s="20"/>
      <c r="AGP10" s="20"/>
      <c r="AGQ10" s="20"/>
      <c r="AGR10" s="20"/>
      <c r="AGS10" s="20"/>
      <c r="AGT10" s="20"/>
      <c r="AGU10" s="20"/>
      <c r="AGV10" s="20"/>
      <c r="AGW10" s="20"/>
      <c r="AGX10" s="20"/>
      <c r="AGY10" s="20"/>
      <c r="AGZ10" s="20"/>
      <c r="AHA10" s="20"/>
      <c r="AHB10" s="20"/>
      <c r="AHC10" s="20"/>
      <c r="AHD10" s="20"/>
      <c r="AHE10" s="20"/>
      <c r="AHF10" s="20"/>
      <c r="AHG10" s="20"/>
      <c r="AHH10" s="20"/>
      <c r="AHI10" s="20"/>
      <c r="AHJ10" s="20"/>
      <c r="AHK10" s="20"/>
      <c r="AHL10" s="20"/>
      <c r="AHM10" s="20"/>
      <c r="AHN10" s="20"/>
      <c r="AHO10" s="20"/>
      <c r="AHP10" s="20"/>
      <c r="AHQ10" s="20"/>
      <c r="AHR10" s="20"/>
      <c r="AHS10" s="20"/>
      <c r="AHT10" s="20"/>
      <c r="AHU10" s="20"/>
      <c r="AHV10" s="20"/>
      <c r="AHW10" s="20"/>
      <c r="AHX10" s="20"/>
      <c r="AHY10" s="20"/>
      <c r="AHZ10" s="20"/>
      <c r="AIA10" s="20"/>
      <c r="AIB10" s="20"/>
      <c r="AIC10" s="20"/>
      <c r="AID10" s="20"/>
      <c r="AIE10" s="20"/>
      <c r="AIF10" s="20"/>
      <c r="AIG10" s="20"/>
      <c r="AIH10" s="20"/>
      <c r="AII10" s="20"/>
      <c r="AIJ10" s="20"/>
      <c r="AIK10" s="20"/>
      <c r="AIL10" s="20"/>
      <c r="AIM10" s="20"/>
      <c r="AIN10" s="20"/>
      <c r="AIO10" s="20"/>
      <c r="AIP10" s="20"/>
      <c r="AIQ10" s="20"/>
      <c r="AIR10" s="20"/>
      <c r="AIS10" s="20"/>
      <c r="AIT10" s="20"/>
      <c r="AIU10" s="20"/>
      <c r="AIV10" s="20"/>
      <c r="AIW10" s="20"/>
      <c r="AIX10" s="20"/>
      <c r="AIY10" s="20"/>
      <c r="AIZ10" s="20"/>
      <c r="AJA10" s="20"/>
      <c r="AJB10" s="20"/>
      <c r="AJC10" s="20"/>
      <c r="AJD10" s="20"/>
      <c r="AJE10" s="20"/>
      <c r="AJF10" s="20"/>
      <c r="AJG10" s="20"/>
      <c r="AJH10" s="20"/>
      <c r="AJI10" s="20"/>
      <c r="AJJ10" s="20"/>
      <c r="AJK10" s="20"/>
      <c r="AJL10" s="20"/>
      <c r="AJM10" s="20"/>
      <c r="AJN10" s="20"/>
      <c r="AJO10" s="20"/>
      <c r="AJP10" s="20"/>
      <c r="AJQ10" s="20"/>
      <c r="AJR10" s="20"/>
      <c r="AJS10" s="20"/>
      <c r="AJT10" s="20"/>
      <c r="AJU10" s="20"/>
      <c r="AJV10" s="20"/>
      <c r="AJW10" s="20"/>
      <c r="AJX10" s="20"/>
      <c r="AJY10" s="20"/>
      <c r="AJZ10" s="20"/>
      <c r="AKA10" s="20"/>
      <c r="AKB10" s="20"/>
      <c r="AKC10" s="20"/>
      <c r="AKD10" s="20"/>
      <c r="AKE10" s="20"/>
      <c r="AKF10" s="20"/>
      <c r="AKG10" s="20"/>
      <c r="AKH10" s="20"/>
      <c r="AKI10" s="20"/>
      <c r="AKJ10" s="20"/>
      <c r="AKK10" s="20"/>
      <c r="AKL10" s="20"/>
      <c r="AKM10" s="20"/>
      <c r="AKN10" s="20"/>
      <c r="AKO10" s="20"/>
      <c r="AKP10" s="20"/>
      <c r="AKQ10" s="20"/>
      <c r="AKR10" s="20"/>
      <c r="AKS10" s="20"/>
      <c r="AKT10" s="20"/>
      <c r="AKU10" s="20"/>
      <c r="AKV10" s="20"/>
      <c r="AKW10" s="20"/>
      <c r="AKX10" s="20"/>
      <c r="AKY10" s="20"/>
      <c r="AKZ10" s="20"/>
      <c r="ALA10" s="20"/>
      <c r="ALB10" s="20"/>
      <c r="ALC10" s="20"/>
      <c r="ALD10" s="20"/>
      <c r="ALE10" s="20"/>
      <c r="ALF10" s="20"/>
      <c r="ALG10" s="20"/>
      <c r="ALH10" s="20"/>
      <c r="ALI10" s="20"/>
      <c r="ALJ10" s="20"/>
      <c r="ALK10" s="20"/>
      <c r="ALL10" s="20"/>
      <c r="ALM10" s="20"/>
      <c r="ALN10" s="20"/>
      <c r="ALO10" s="20"/>
      <c r="ALP10" s="20"/>
      <c r="ALQ10" s="20"/>
      <c r="ALR10" s="20"/>
      <c r="ALS10" s="20"/>
      <c r="ALT10" s="20"/>
      <c r="ALU10" s="20"/>
      <c r="ALV10" s="20"/>
      <c r="ALW10" s="20"/>
      <c r="ALX10" s="20"/>
      <c r="ALY10" s="20"/>
      <c r="ALZ10" s="20"/>
      <c r="AMA10" s="20"/>
      <c r="AMB10" s="20"/>
      <c r="AMC10" s="20"/>
      <c r="AMD10" s="20"/>
      <c r="AME10" s="20"/>
      <c r="AMF10" s="20"/>
      <c r="AMG10" s="20"/>
      <c r="AMH10" s="20"/>
    </row>
    <row r="11" spans="1:1022" s="21" customFormat="1" ht="35.65" customHeight="1">
      <c r="A11" s="133"/>
      <c r="B11" s="159"/>
      <c r="C11" s="134"/>
      <c r="D11" s="155"/>
      <c r="E11" s="34" t="s">
        <v>7</v>
      </c>
      <c r="F11" s="34" t="s">
        <v>8</v>
      </c>
      <c r="G11" s="34" t="s">
        <v>9</v>
      </c>
      <c r="H11" s="34" t="s">
        <v>10</v>
      </c>
      <c r="I11" s="34" t="s">
        <v>11</v>
      </c>
      <c r="J11" s="34" t="s">
        <v>12</v>
      </c>
      <c r="K11" s="34" t="s">
        <v>13</v>
      </c>
      <c r="L11" s="158"/>
      <c r="M11" s="141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  <c r="IL11" s="20"/>
      <c r="IM11" s="20"/>
      <c r="IN11" s="20"/>
      <c r="IO11" s="20"/>
      <c r="IP11" s="20"/>
      <c r="IQ11" s="20"/>
      <c r="IR11" s="20"/>
      <c r="IS11" s="20"/>
      <c r="IT11" s="20"/>
      <c r="IU11" s="20"/>
      <c r="IV11" s="20"/>
      <c r="IW11" s="20"/>
      <c r="IX11" s="20"/>
      <c r="IY11" s="20"/>
      <c r="IZ11" s="20"/>
      <c r="JA11" s="20"/>
      <c r="JB11" s="20"/>
      <c r="JC11" s="20"/>
      <c r="JD11" s="20"/>
      <c r="JE11" s="20"/>
      <c r="JF11" s="20"/>
      <c r="JG11" s="20"/>
      <c r="JH11" s="20"/>
      <c r="JI11" s="20"/>
      <c r="JJ11" s="20"/>
      <c r="JK11" s="20"/>
      <c r="JL11" s="20"/>
      <c r="JM11" s="20"/>
      <c r="JN11" s="20"/>
      <c r="JO11" s="20"/>
      <c r="JP11" s="20"/>
      <c r="JQ11" s="20"/>
      <c r="JR11" s="20"/>
      <c r="JS11" s="20"/>
      <c r="JT11" s="20"/>
      <c r="JU11" s="20"/>
      <c r="JV11" s="20"/>
      <c r="JW11" s="20"/>
      <c r="JX11" s="20"/>
      <c r="JY11" s="20"/>
      <c r="JZ11" s="20"/>
      <c r="KA11" s="20"/>
      <c r="KB11" s="20"/>
      <c r="KC11" s="20"/>
      <c r="KD11" s="20"/>
      <c r="KE11" s="20"/>
      <c r="KF11" s="20"/>
      <c r="KG11" s="20"/>
      <c r="KH11" s="20"/>
      <c r="KI11" s="20"/>
      <c r="KJ11" s="20"/>
      <c r="KK11" s="20"/>
      <c r="KL11" s="20"/>
      <c r="KM11" s="20"/>
      <c r="KN11" s="20"/>
      <c r="KO11" s="20"/>
      <c r="KP11" s="20"/>
      <c r="KQ11" s="20"/>
      <c r="KR11" s="20"/>
      <c r="KS11" s="20"/>
      <c r="KT11" s="20"/>
      <c r="KU11" s="20"/>
      <c r="KV11" s="20"/>
      <c r="KW11" s="20"/>
      <c r="KX11" s="20"/>
      <c r="KY11" s="20"/>
      <c r="KZ11" s="20"/>
      <c r="LA11" s="20"/>
      <c r="LB11" s="20"/>
      <c r="LC11" s="20"/>
      <c r="LD11" s="20"/>
      <c r="LE11" s="20"/>
      <c r="LF11" s="20"/>
      <c r="LG11" s="20"/>
      <c r="LH11" s="20"/>
      <c r="LI11" s="20"/>
      <c r="LJ11" s="20"/>
      <c r="LK11" s="20"/>
      <c r="LL11" s="20"/>
      <c r="LM11" s="20"/>
      <c r="LN11" s="20"/>
      <c r="LO11" s="20"/>
      <c r="LP11" s="20"/>
      <c r="LQ11" s="20"/>
      <c r="LR11" s="20"/>
      <c r="LS11" s="20"/>
      <c r="LT11" s="20"/>
      <c r="LU11" s="20"/>
      <c r="LV11" s="20"/>
      <c r="LW11" s="20"/>
      <c r="LX11" s="20"/>
      <c r="LY11" s="20"/>
      <c r="LZ11" s="20"/>
      <c r="MA11" s="20"/>
      <c r="MB11" s="20"/>
      <c r="MC11" s="20"/>
      <c r="MD11" s="20"/>
      <c r="ME11" s="20"/>
      <c r="MF11" s="20"/>
      <c r="MG11" s="20"/>
      <c r="MH11" s="20"/>
      <c r="MI11" s="20"/>
      <c r="MJ11" s="20"/>
      <c r="MK11" s="20"/>
      <c r="ML11" s="20"/>
      <c r="MM11" s="20"/>
      <c r="MN11" s="20"/>
      <c r="MO11" s="20"/>
      <c r="MP11" s="20"/>
      <c r="MQ11" s="20"/>
      <c r="MR11" s="20"/>
      <c r="MS11" s="20"/>
      <c r="MT11" s="20"/>
      <c r="MU11" s="20"/>
      <c r="MV11" s="20"/>
      <c r="MW11" s="20"/>
      <c r="MX11" s="20"/>
      <c r="MY11" s="20"/>
      <c r="MZ11" s="20"/>
      <c r="NA11" s="20"/>
      <c r="NB11" s="20"/>
      <c r="NC11" s="20"/>
      <c r="ND11" s="20"/>
      <c r="NE11" s="20"/>
      <c r="NF11" s="20"/>
      <c r="NG11" s="20"/>
      <c r="NH11" s="20"/>
      <c r="NI11" s="20"/>
      <c r="NJ11" s="20"/>
      <c r="NK11" s="20"/>
      <c r="NL11" s="20"/>
      <c r="NM11" s="20"/>
      <c r="NN11" s="20"/>
      <c r="NO11" s="20"/>
      <c r="NP11" s="20"/>
      <c r="NQ11" s="20"/>
      <c r="NR11" s="20"/>
      <c r="NS11" s="20"/>
      <c r="NT11" s="20"/>
      <c r="NU11" s="20"/>
      <c r="NV11" s="20"/>
      <c r="NW11" s="20"/>
      <c r="NX11" s="20"/>
      <c r="NY11" s="20"/>
      <c r="NZ11" s="20"/>
      <c r="OA11" s="20"/>
      <c r="OB11" s="20"/>
      <c r="OC11" s="20"/>
      <c r="OD11" s="20"/>
      <c r="OE11" s="20"/>
      <c r="OF11" s="20"/>
      <c r="OG11" s="20"/>
      <c r="OH11" s="20"/>
      <c r="OI11" s="20"/>
      <c r="OJ11" s="20"/>
      <c r="OK11" s="20"/>
      <c r="OL11" s="20"/>
      <c r="OM11" s="20"/>
      <c r="ON11" s="20"/>
      <c r="OO11" s="20"/>
      <c r="OP11" s="20"/>
      <c r="OQ11" s="20"/>
      <c r="OR11" s="20"/>
      <c r="OS11" s="20"/>
      <c r="OT11" s="20"/>
      <c r="OU11" s="20"/>
      <c r="OV11" s="20"/>
      <c r="OW11" s="20"/>
      <c r="OX11" s="20"/>
      <c r="OY11" s="20"/>
      <c r="OZ11" s="20"/>
      <c r="PA11" s="20"/>
      <c r="PB11" s="20"/>
      <c r="PC11" s="20"/>
      <c r="PD11" s="20"/>
      <c r="PE11" s="20"/>
      <c r="PF11" s="20"/>
      <c r="PG11" s="20"/>
      <c r="PH11" s="20"/>
      <c r="PI11" s="20"/>
      <c r="PJ11" s="20"/>
      <c r="PK11" s="20"/>
      <c r="PL11" s="20"/>
      <c r="PM11" s="20"/>
      <c r="PN11" s="20"/>
      <c r="PO11" s="20"/>
      <c r="PP11" s="20"/>
      <c r="PQ11" s="20"/>
      <c r="PR11" s="20"/>
      <c r="PS11" s="20"/>
      <c r="PT11" s="20"/>
      <c r="PU11" s="20"/>
      <c r="PV11" s="20"/>
      <c r="PW11" s="20"/>
      <c r="PX11" s="20"/>
      <c r="PY11" s="20"/>
      <c r="PZ11" s="20"/>
      <c r="QA11" s="20"/>
      <c r="QB11" s="20"/>
      <c r="QC11" s="20"/>
      <c r="QD11" s="20"/>
      <c r="QE11" s="20"/>
      <c r="QF11" s="20"/>
      <c r="QG11" s="20"/>
      <c r="QH11" s="20"/>
      <c r="QI11" s="20"/>
      <c r="QJ11" s="20"/>
      <c r="QK11" s="20"/>
      <c r="QL11" s="20"/>
      <c r="QM11" s="20"/>
      <c r="QN11" s="20"/>
      <c r="QO11" s="20"/>
      <c r="QP11" s="20"/>
      <c r="QQ11" s="20"/>
      <c r="QR11" s="20"/>
      <c r="QS11" s="20"/>
      <c r="QT11" s="20"/>
      <c r="QU11" s="20"/>
      <c r="QV11" s="20"/>
      <c r="QW11" s="20"/>
      <c r="QX11" s="20"/>
      <c r="QY11" s="20"/>
      <c r="QZ11" s="20"/>
      <c r="RA11" s="20"/>
      <c r="RB11" s="20"/>
      <c r="RC11" s="20"/>
      <c r="RD11" s="20"/>
      <c r="RE11" s="20"/>
      <c r="RF11" s="20"/>
      <c r="RG11" s="20"/>
      <c r="RH11" s="20"/>
      <c r="RI11" s="20"/>
      <c r="RJ11" s="20"/>
      <c r="RK11" s="20"/>
      <c r="RL11" s="20"/>
      <c r="RM11" s="20"/>
      <c r="RN11" s="20"/>
      <c r="RO11" s="20"/>
      <c r="RP11" s="20"/>
      <c r="RQ11" s="20"/>
      <c r="RR11" s="20"/>
      <c r="RS11" s="20"/>
      <c r="RT11" s="20"/>
      <c r="RU11" s="20"/>
      <c r="RV11" s="20"/>
      <c r="RW11" s="20"/>
      <c r="RX11" s="20"/>
      <c r="RY11" s="20"/>
      <c r="RZ11" s="20"/>
      <c r="SA11" s="20"/>
      <c r="SB11" s="20"/>
      <c r="SC11" s="20"/>
      <c r="SD11" s="20"/>
      <c r="SE11" s="20"/>
      <c r="SF11" s="20"/>
      <c r="SG11" s="20"/>
      <c r="SH11" s="20"/>
      <c r="SI11" s="20"/>
      <c r="SJ11" s="20"/>
      <c r="SK11" s="20"/>
      <c r="SL11" s="20"/>
      <c r="SM11" s="20"/>
      <c r="SN11" s="20"/>
      <c r="SO11" s="20"/>
      <c r="SP11" s="20"/>
      <c r="SQ11" s="20"/>
      <c r="SR11" s="20"/>
      <c r="SS11" s="20"/>
      <c r="ST11" s="20"/>
      <c r="SU11" s="20"/>
      <c r="SV11" s="20"/>
      <c r="SW11" s="20"/>
      <c r="SX11" s="20"/>
      <c r="SY11" s="20"/>
      <c r="SZ11" s="20"/>
      <c r="TA11" s="20"/>
      <c r="TB11" s="20"/>
      <c r="TC11" s="20"/>
      <c r="TD11" s="20"/>
      <c r="TE11" s="20"/>
      <c r="TF11" s="20"/>
      <c r="TG11" s="20"/>
      <c r="TH11" s="20"/>
      <c r="TI11" s="20"/>
      <c r="TJ11" s="20"/>
      <c r="TK11" s="20"/>
      <c r="TL11" s="20"/>
      <c r="TM11" s="20"/>
      <c r="TN11" s="20"/>
      <c r="TO11" s="20"/>
      <c r="TP11" s="20"/>
      <c r="TQ11" s="20"/>
      <c r="TR11" s="20"/>
      <c r="TS11" s="20"/>
      <c r="TT11" s="20"/>
      <c r="TU11" s="20"/>
      <c r="TV11" s="20"/>
      <c r="TW11" s="20"/>
      <c r="TX11" s="20"/>
      <c r="TY11" s="20"/>
      <c r="TZ11" s="20"/>
      <c r="UA11" s="20"/>
      <c r="UB11" s="20"/>
      <c r="UC11" s="20"/>
      <c r="UD11" s="20"/>
      <c r="UE11" s="20"/>
      <c r="UF11" s="20"/>
      <c r="UG11" s="20"/>
      <c r="UH11" s="20"/>
      <c r="UI11" s="20"/>
      <c r="UJ11" s="20"/>
      <c r="UK11" s="20"/>
      <c r="UL11" s="20"/>
      <c r="UM11" s="20"/>
      <c r="UN11" s="20"/>
      <c r="UO11" s="20"/>
      <c r="UP11" s="20"/>
      <c r="UQ11" s="20"/>
      <c r="UR11" s="20"/>
      <c r="US11" s="20"/>
      <c r="UT11" s="20"/>
      <c r="UU11" s="20"/>
      <c r="UV11" s="20"/>
      <c r="UW11" s="20"/>
      <c r="UX11" s="20"/>
      <c r="UY11" s="20"/>
      <c r="UZ11" s="20"/>
      <c r="VA11" s="20"/>
      <c r="VB11" s="20"/>
      <c r="VC11" s="20"/>
      <c r="VD11" s="20"/>
      <c r="VE11" s="20"/>
      <c r="VF11" s="20"/>
      <c r="VG11" s="20"/>
      <c r="VH11" s="20"/>
      <c r="VI11" s="20"/>
      <c r="VJ11" s="20"/>
      <c r="VK11" s="20"/>
      <c r="VL11" s="20"/>
      <c r="VM11" s="20"/>
      <c r="VN11" s="20"/>
      <c r="VO11" s="20"/>
      <c r="VP11" s="20"/>
      <c r="VQ11" s="20"/>
      <c r="VR11" s="20"/>
      <c r="VS11" s="20"/>
      <c r="VT11" s="20"/>
      <c r="VU11" s="20"/>
      <c r="VV11" s="20"/>
      <c r="VW11" s="20"/>
      <c r="VX11" s="20"/>
      <c r="VY11" s="20"/>
      <c r="VZ11" s="20"/>
      <c r="WA11" s="20"/>
      <c r="WB11" s="20"/>
      <c r="WC11" s="20"/>
      <c r="WD11" s="20"/>
      <c r="WE11" s="20"/>
      <c r="WF11" s="20"/>
      <c r="WG11" s="20"/>
      <c r="WH11" s="20"/>
      <c r="WI11" s="20"/>
      <c r="WJ11" s="20"/>
      <c r="WK11" s="20"/>
      <c r="WL11" s="20"/>
      <c r="WM11" s="20"/>
      <c r="WN11" s="20"/>
      <c r="WO11" s="20"/>
      <c r="WP11" s="20"/>
      <c r="WQ11" s="20"/>
      <c r="WR11" s="20"/>
      <c r="WS11" s="20"/>
      <c r="WT11" s="20"/>
      <c r="WU11" s="20"/>
      <c r="WV11" s="20"/>
      <c r="WW11" s="20"/>
      <c r="WX11" s="20"/>
      <c r="WY11" s="20"/>
      <c r="WZ11" s="20"/>
      <c r="XA11" s="20"/>
      <c r="XB11" s="20"/>
      <c r="XC11" s="20"/>
      <c r="XD11" s="20"/>
      <c r="XE11" s="20"/>
      <c r="XF11" s="20"/>
      <c r="XG11" s="20"/>
      <c r="XH11" s="20"/>
      <c r="XI11" s="20"/>
      <c r="XJ11" s="20"/>
      <c r="XK11" s="20"/>
      <c r="XL11" s="20"/>
      <c r="XM11" s="20"/>
      <c r="XN11" s="20"/>
      <c r="XO11" s="20"/>
      <c r="XP11" s="20"/>
      <c r="XQ11" s="20"/>
      <c r="XR11" s="20"/>
      <c r="XS11" s="20"/>
      <c r="XT11" s="20"/>
      <c r="XU11" s="20"/>
      <c r="XV11" s="20"/>
      <c r="XW11" s="20"/>
      <c r="XX11" s="20"/>
      <c r="XY11" s="20"/>
      <c r="XZ11" s="20"/>
      <c r="YA11" s="20"/>
      <c r="YB11" s="20"/>
      <c r="YC11" s="20"/>
      <c r="YD11" s="20"/>
      <c r="YE11" s="20"/>
      <c r="YF11" s="20"/>
      <c r="YG11" s="20"/>
      <c r="YH11" s="20"/>
      <c r="YI11" s="20"/>
      <c r="YJ11" s="20"/>
      <c r="YK11" s="20"/>
      <c r="YL11" s="20"/>
      <c r="YM11" s="20"/>
      <c r="YN11" s="20"/>
      <c r="YO11" s="20"/>
      <c r="YP11" s="20"/>
      <c r="YQ11" s="20"/>
      <c r="YR11" s="20"/>
      <c r="YS11" s="20"/>
      <c r="YT11" s="20"/>
      <c r="YU11" s="20"/>
      <c r="YV11" s="20"/>
      <c r="YW11" s="20"/>
      <c r="YX11" s="20"/>
      <c r="YY11" s="20"/>
      <c r="YZ11" s="20"/>
      <c r="ZA11" s="20"/>
      <c r="ZB11" s="20"/>
      <c r="ZC11" s="20"/>
      <c r="ZD11" s="20"/>
      <c r="ZE11" s="20"/>
      <c r="ZF11" s="20"/>
      <c r="ZG11" s="20"/>
      <c r="ZH11" s="20"/>
      <c r="ZI11" s="20"/>
      <c r="ZJ11" s="20"/>
      <c r="ZK11" s="20"/>
      <c r="ZL11" s="20"/>
      <c r="ZM11" s="20"/>
      <c r="ZN11" s="20"/>
      <c r="ZO11" s="20"/>
      <c r="ZP11" s="20"/>
      <c r="ZQ11" s="20"/>
      <c r="ZR11" s="20"/>
      <c r="ZS11" s="20"/>
      <c r="ZT11" s="20"/>
      <c r="ZU11" s="20"/>
      <c r="ZV11" s="20"/>
      <c r="ZW11" s="20"/>
      <c r="ZX11" s="20"/>
      <c r="ZY11" s="20"/>
      <c r="ZZ11" s="20"/>
      <c r="AAA11" s="20"/>
      <c r="AAB11" s="20"/>
      <c r="AAC11" s="20"/>
      <c r="AAD11" s="20"/>
      <c r="AAE11" s="20"/>
      <c r="AAF11" s="20"/>
      <c r="AAG11" s="20"/>
      <c r="AAH11" s="20"/>
      <c r="AAI11" s="20"/>
      <c r="AAJ11" s="20"/>
      <c r="AAK11" s="20"/>
      <c r="AAL11" s="20"/>
      <c r="AAM11" s="20"/>
      <c r="AAN11" s="20"/>
      <c r="AAO11" s="20"/>
      <c r="AAP11" s="20"/>
      <c r="AAQ11" s="20"/>
      <c r="AAR11" s="20"/>
      <c r="AAS11" s="20"/>
      <c r="AAT11" s="20"/>
      <c r="AAU11" s="20"/>
      <c r="AAV11" s="20"/>
      <c r="AAW11" s="20"/>
      <c r="AAX11" s="20"/>
      <c r="AAY11" s="20"/>
      <c r="AAZ11" s="20"/>
      <c r="ABA11" s="20"/>
      <c r="ABB11" s="20"/>
      <c r="ABC11" s="20"/>
      <c r="ABD11" s="20"/>
      <c r="ABE11" s="20"/>
      <c r="ABF11" s="20"/>
      <c r="ABG11" s="20"/>
      <c r="ABH11" s="20"/>
      <c r="ABI11" s="20"/>
      <c r="ABJ11" s="20"/>
      <c r="ABK11" s="20"/>
      <c r="ABL11" s="20"/>
      <c r="ABM11" s="20"/>
      <c r="ABN11" s="20"/>
      <c r="ABO11" s="20"/>
      <c r="ABP11" s="20"/>
      <c r="ABQ11" s="20"/>
      <c r="ABR11" s="20"/>
      <c r="ABS11" s="20"/>
      <c r="ABT11" s="20"/>
      <c r="ABU11" s="20"/>
      <c r="ABV11" s="20"/>
      <c r="ABW11" s="20"/>
      <c r="ABX11" s="20"/>
      <c r="ABY11" s="20"/>
      <c r="ABZ11" s="20"/>
      <c r="ACA11" s="20"/>
      <c r="ACB11" s="20"/>
      <c r="ACC11" s="20"/>
      <c r="ACD11" s="20"/>
      <c r="ACE11" s="20"/>
      <c r="ACF11" s="20"/>
      <c r="ACG11" s="20"/>
      <c r="ACH11" s="20"/>
      <c r="ACI11" s="20"/>
      <c r="ACJ11" s="20"/>
      <c r="ACK11" s="20"/>
      <c r="ACL11" s="20"/>
      <c r="ACM11" s="20"/>
      <c r="ACN11" s="20"/>
      <c r="ACO11" s="20"/>
      <c r="ACP11" s="20"/>
      <c r="ACQ11" s="20"/>
      <c r="ACR11" s="20"/>
      <c r="ACS11" s="20"/>
      <c r="ACT11" s="20"/>
      <c r="ACU11" s="20"/>
      <c r="ACV11" s="20"/>
      <c r="ACW11" s="20"/>
      <c r="ACX11" s="20"/>
      <c r="ACY11" s="20"/>
      <c r="ACZ11" s="20"/>
      <c r="ADA11" s="20"/>
      <c r="ADB11" s="20"/>
      <c r="ADC11" s="20"/>
      <c r="ADD11" s="20"/>
      <c r="ADE11" s="20"/>
      <c r="ADF11" s="20"/>
      <c r="ADG11" s="20"/>
      <c r="ADH11" s="20"/>
      <c r="ADI11" s="20"/>
      <c r="ADJ11" s="20"/>
      <c r="ADK11" s="20"/>
      <c r="ADL11" s="20"/>
      <c r="ADM11" s="20"/>
      <c r="ADN11" s="20"/>
      <c r="ADO11" s="20"/>
      <c r="ADP11" s="20"/>
      <c r="ADQ11" s="20"/>
      <c r="ADR11" s="20"/>
      <c r="ADS11" s="20"/>
      <c r="ADT11" s="20"/>
      <c r="ADU11" s="20"/>
      <c r="ADV11" s="20"/>
      <c r="ADW11" s="20"/>
      <c r="ADX11" s="20"/>
      <c r="ADY11" s="20"/>
      <c r="ADZ11" s="20"/>
      <c r="AEA11" s="20"/>
      <c r="AEB11" s="20"/>
      <c r="AEC11" s="20"/>
      <c r="AED11" s="20"/>
      <c r="AEE11" s="20"/>
      <c r="AEF11" s="20"/>
      <c r="AEG11" s="20"/>
      <c r="AEH11" s="20"/>
      <c r="AEI11" s="20"/>
      <c r="AEJ11" s="20"/>
      <c r="AEK11" s="20"/>
      <c r="AEL11" s="20"/>
      <c r="AEM11" s="20"/>
      <c r="AEN11" s="20"/>
      <c r="AEO11" s="20"/>
      <c r="AEP11" s="20"/>
      <c r="AEQ11" s="20"/>
      <c r="AER11" s="20"/>
      <c r="AES11" s="20"/>
      <c r="AET11" s="20"/>
      <c r="AEU11" s="20"/>
      <c r="AEV11" s="20"/>
      <c r="AEW11" s="20"/>
      <c r="AEX11" s="20"/>
      <c r="AEY11" s="20"/>
      <c r="AEZ11" s="20"/>
      <c r="AFA11" s="20"/>
      <c r="AFB11" s="20"/>
      <c r="AFC11" s="20"/>
      <c r="AFD11" s="20"/>
      <c r="AFE11" s="20"/>
      <c r="AFF11" s="20"/>
      <c r="AFG11" s="20"/>
      <c r="AFH11" s="20"/>
      <c r="AFI11" s="20"/>
      <c r="AFJ11" s="20"/>
      <c r="AFK11" s="20"/>
      <c r="AFL11" s="20"/>
      <c r="AFM11" s="20"/>
      <c r="AFN11" s="20"/>
      <c r="AFO11" s="20"/>
      <c r="AFP11" s="20"/>
      <c r="AFQ11" s="20"/>
      <c r="AFR11" s="20"/>
      <c r="AFS11" s="20"/>
      <c r="AFT11" s="20"/>
      <c r="AFU11" s="20"/>
      <c r="AFV11" s="20"/>
      <c r="AFW11" s="20"/>
      <c r="AFX11" s="20"/>
      <c r="AFY11" s="20"/>
      <c r="AFZ11" s="20"/>
      <c r="AGA11" s="20"/>
      <c r="AGB11" s="20"/>
      <c r="AGC11" s="20"/>
      <c r="AGD11" s="20"/>
      <c r="AGE11" s="20"/>
      <c r="AGF11" s="20"/>
      <c r="AGG11" s="20"/>
      <c r="AGH11" s="20"/>
      <c r="AGI11" s="20"/>
      <c r="AGJ11" s="20"/>
      <c r="AGK11" s="20"/>
      <c r="AGL11" s="20"/>
      <c r="AGM11" s="20"/>
      <c r="AGN11" s="20"/>
      <c r="AGO11" s="20"/>
      <c r="AGP11" s="20"/>
      <c r="AGQ11" s="20"/>
      <c r="AGR11" s="20"/>
      <c r="AGS11" s="20"/>
      <c r="AGT11" s="20"/>
      <c r="AGU11" s="20"/>
      <c r="AGV11" s="20"/>
      <c r="AGW11" s="20"/>
      <c r="AGX11" s="20"/>
      <c r="AGY11" s="20"/>
      <c r="AGZ11" s="20"/>
      <c r="AHA11" s="20"/>
      <c r="AHB11" s="20"/>
      <c r="AHC11" s="20"/>
      <c r="AHD11" s="20"/>
      <c r="AHE11" s="20"/>
      <c r="AHF11" s="20"/>
      <c r="AHG11" s="20"/>
      <c r="AHH11" s="20"/>
      <c r="AHI11" s="20"/>
      <c r="AHJ11" s="20"/>
      <c r="AHK11" s="20"/>
      <c r="AHL11" s="20"/>
      <c r="AHM11" s="20"/>
      <c r="AHN11" s="20"/>
      <c r="AHO11" s="20"/>
      <c r="AHP11" s="20"/>
      <c r="AHQ11" s="20"/>
      <c r="AHR11" s="20"/>
      <c r="AHS11" s="20"/>
      <c r="AHT11" s="20"/>
      <c r="AHU11" s="20"/>
      <c r="AHV11" s="20"/>
      <c r="AHW11" s="20"/>
      <c r="AHX11" s="20"/>
      <c r="AHY11" s="20"/>
      <c r="AHZ11" s="20"/>
      <c r="AIA11" s="20"/>
      <c r="AIB11" s="20"/>
      <c r="AIC11" s="20"/>
      <c r="AID11" s="20"/>
      <c r="AIE11" s="20"/>
      <c r="AIF11" s="20"/>
      <c r="AIG11" s="20"/>
      <c r="AIH11" s="20"/>
      <c r="AII11" s="20"/>
      <c r="AIJ11" s="20"/>
      <c r="AIK11" s="20"/>
      <c r="AIL11" s="20"/>
      <c r="AIM11" s="20"/>
      <c r="AIN11" s="20"/>
      <c r="AIO11" s="20"/>
      <c r="AIP11" s="20"/>
      <c r="AIQ11" s="20"/>
      <c r="AIR11" s="20"/>
      <c r="AIS11" s="20"/>
      <c r="AIT11" s="20"/>
      <c r="AIU11" s="20"/>
      <c r="AIV11" s="20"/>
      <c r="AIW11" s="20"/>
      <c r="AIX11" s="20"/>
      <c r="AIY11" s="20"/>
      <c r="AIZ11" s="20"/>
      <c r="AJA11" s="20"/>
      <c r="AJB11" s="20"/>
      <c r="AJC11" s="20"/>
      <c r="AJD11" s="20"/>
      <c r="AJE11" s="20"/>
      <c r="AJF11" s="20"/>
      <c r="AJG11" s="20"/>
      <c r="AJH11" s="20"/>
      <c r="AJI11" s="20"/>
      <c r="AJJ11" s="20"/>
      <c r="AJK11" s="20"/>
      <c r="AJL11" s="20"/>
      <c r="AJM11" s="20"/>
      <c r="AJN11" s="20"/>
      <c r="AJO11" s="20"/>
      <c r="AJP11" s="20"/>
      <c r="AJQ11" s="20"/>
      <c r="AJR11" s="20"/>
      <c r="AJS11" s="20"/>
      <c r="AJT11" s="20"/>
      <c r="AJU11" s="20"/>
      <c r="AJV11" s="20"/>
      <c r="AJW11" s="20"/>
      <c r="AJX11" s="20"/>
      <c r="AJY11" s="20"/>
      <c r="AJZ11" s="20"/>
      <c r="AKA11" s="20"/>
      <c r="AKB11" s="20"/>
      <c r="AKC11" s="20"/>
      <c r="AKD11" s="20"/>
      <c r="AKE11" s="20"/>
      <c r="AKF11" s="20"/>
      <c r="AKG11" s="20"/>
      <c r="AKH11" s="20"/>
      <c r="AKI11" s="20"/>
      <c r="AKJ11" s="20"/>
      <c r="AKK11" s="20"/>
      <c r="AKL11" s="20"/>
      <c r="AKM11" s="20"/>
      <c r="AKN11" s="20"/>
      <c r="AKO11" s="20"/>
      <c r="AKP11" s="20"/>
      <c r="AKQ11" s="20"/>
      <c r="AKR11" s="20"/>
      <c r="AKS11" s="20"/>
      <c r="AKT11" s="20"/>
      <c r="AKU11" s="20"/>
      <c r="AKV11" s="20"/>
      <c r="AKW11" s="20"/>
      <c r="AKX11" s="20"/>
      <c r="AKY11" s="20"/>
      <c r="AKZ11" s="20"/>
      <c r="ALA11" s="20"/>
      <c r="ALB11" s="20"/>
      <c r="ALC11" s="20"/>
      <c r="ALD11" s="20"/>
      <c r="ALE11" s="20"/>
      <c r="ALF11" s="20"/>
      <c r="ALG11" s="20"/>
      <c r="ALH11" s="20"/>
      <c r="ALI11" s="20"/>
      <c r="ALJ11" s="20"/>
      <c r="ALK11" s="20"/>
      <c r="ALL11" s="20"/>
      <c r="ALM11" s="20"/>
      <c r="ALN11" s="20"/>
      <c r="ALO11" s="20"/>
      <c r="ALP11" s="20"/>
      <c r="ALQ11" s="20"/>
      <c r="ALR11" s="20"/>
      <c r="ALS11" s="20"/>
      <c r="ALT11" s="20"/>
      <c r="ALU11" s="20"/>
      <c r="ALV11" s="20"/>
      <c r="ALW11" s="20"/>
      <c r="ALX11" s="20"/>
      <c r="ALY11" s="20"/>
      <c r="ALZ11" s="20"/>
      <c r="AMA11" s="20"/>
      <c r="AMB11" s="20"/>
      <c r="AMC11" s="20"/>
      <c r="AMD11" s="20"/>
      <c r="AME11" s="20"/>
      <c r="AMF11" s="20"/>
      <c r="AMG11" s="20"/>
      <c r="AMH11" s="20"/>
    </row>
    <row r="12" spans="1:1022" ht="12.95" customHeight="1">
      <c r="A12" s="28">
        <v>1</v>
      </c>
      <c r="B12" s="35" t="s">
        <v>14</v>
      </c>
      <c r="C12" s="28" t="s">
        <v>24</v>
      </c>
      <c r="D12" s="29">
        <v>1.1000000000000001</v>
      </c>
      <c r="E12" s="28">
        <v>2</v>
      </c>
      <c r="F12" s="28">
        <v>2</v>
      </c>
      <c r="G12" s="28">
        <v>2</v>
      </c>
      <c r="H12" s="28">
        <v>2</v>
      </c>
      <c r="I12" s="28">
        <v>2</v>
      </c>
      <c r="J12" s="28">
        <v>2</v>
      </c>
      <c r="K12" s="28">
        <v>2</v>
      </c>
      <c r="L12" s="61">
        <f>SUM(E12:K12)</f>
        <v>14</v>
      </c>
      <c r="M12" s="61">
        <f>L12*D12</f>
        <v>15.400000000000002</v>
      </c>
    </row>
    <row r="13" spans="1:1022" ht="12.95" customHeight="1">
      <c r="A13" s="28">
        <v>2</v>
      </c>
      <c r="B13" s="27" t="s">
        <v>308</v>
      </c>
      <c r="C13" s="28" t="s">
        <v>24</v>
      </c>
      <c r="D13" s="29">
        <v>0.75</v>
      </c>
      <c r="E13" s="36">
        <v>1</v>
      </c>
      <c r="F13" s="36">
        <v>1</v>
      </c>
      <c r="G13" s="36">
        <v>1</v>
      </c>
      <c r="H13" s="36">
        <v>1</v>
      </c>
      <c r="I13" s="36">
        <v>1</v>
      </c>
      <c r="J13" s="36">
        <v>1</v>
      </c>
      <c r="K13" s="36">
        <v>1</v>
      </c>
      <c r="L13" s="61">
        <f t="shared" ref="L13:L76" si="0">SUM(E13:K13)</f>
        <v>7</v>
      </c>
      <c r="M13" s="61">
        <f t="shared" ref="M13:M76" si="1">L13*D13</f>
        <v>5.25</v>
      </c>
    </row>
    <row r="14" spans="1:1022" ht="12.95" customHeight="1">
      <c r="A14" s="28">
        <v>3</v>
      </c>
      <c r="B14" s="27" t="s">
        <v>309</v>
      </c>
      <c r="C14" s="28" t="s">
        <v>24</v>
      </c>
      <c r="D14" s="29">
        <v>0.75</v>
      </c>
      <c r="E14" s="36">
        <v>1</v>
      </c>
      <c r="F14" s="36">
        <v>1</v>
      </c>
      <c r="G14" s="36">
        <v>1</v>
      </c>
      <c r="H14" s="36">
        <v>1</v>
      </c>
      <c r="I14" s="36">
        <v>1</v>
      </c>
      <c r="J14" s="36">
        <v>1</v>
      </c>
      <c r="K14" s="36">
        <v>1</v>
      </c>
      <c r="L14" s="61">
        <f t="shared" si="0"/>
        <v>7</v>
      </c>
      <c r="M14" s="61">
        <f t="shared" si="1"/>
        <v>5.25</v>
      </c>
    </row>
    <row r="15" spans="1:1022" ht="12.95" customHeight="1">
      <c r="A15" s="28">
        <v>4</v>
      </c>
      <c r="B15" s="27" t="s">
        <v>310</v>
      </c>
      <c r="C15" s="28" t="s">
        <v>24</v>
      </c>
      <c r="D15" s="29">
        <v>0.75</v>
      </c>
      <c r="E15" s="36">
        <v>2</v>
      </c>
      <c r="F15" s="36">
        <v>2</v>
      </c>
      <c r="G15" s="36">
        <v>2</v>
      </c>
      <c r="H15" s="36">
        <v>2</v>
      </c>
      <c r="I15" s="36">
        <v>2</v>
      </c>
      <c r="J15" s="36">
        <v>2</v>
      </c>
      <c r="K15" s="36">
        <v>2</v>
      </c>
      <c r="L15" s="61">
        <f t="shared" si="0"/>
        <v>14</v>
      </c>
      <c r="M15" s="61">
        <f t="shared" si="1"/>
        <v>10.5</v>
      </c>
    </row>
    <row r="16" spans="1:1022" ht="12.95" customHeight="1">
      <c r="A16" s="28">
        <v>5</v>
      </c>
      <c r="B16" s="27" t="s">
        <v>311</v>
      </c>
      <c r="C16" s="28" t="s">
        <v>24</v>
      </c>
      <c r="D16" s="29">
        <v>0.75</v>
      </c>
      <c r="E16" s="36">
        <v>3</v>
      </c>
      <c r="F16" s="36">
        <v>3</v>
      </c>
      <c r="G16" s="36">
        <v>3</v>
      </c>
      <c r="H16" s="36">
        <v>3</v>
      </c>
      <c r="I16" s="36">
        <v>3</v>
      </c>
      <c r="J16" s="36">
        <v>3</v>
      </c>
      <c r="K16" s="36">
        <v>3</v>
      </c>
      <c r="L16" s="61">
        <f t="shared" si="0"/>
        <v>21</v>
      </c>
      <c r="M16" s="61">
        <f t="shared" si="1"/>
        <v>15.75</v>
      </c>
    </row>
    <row r="17" spans="1:13" ht="12.95" customHeight="1">
      <c r="A17" s="28">
        <v>6</v>
      </c>
      <c r="B17" s="27" t="s">
        <v>114</v>
      </c>
      <c r="C17" s="28" t="s">
        <v>24</v>
      </c>
      <c r="D17" s="29">
        <v>0.75</v>
      </c>
      <c r="E17" s="36">
        <v>4</v>
      </c>
      <c r="F17" s="36">
        <v>4</v>
      </c>
      <c r="G17" s="36">
        <v>4</v>
      </c>
      <c r="H17" s="36">
        <v>4</v>
      </c>
      <c r="I17" s="36">
        <v>4</v>
      </c>
      <c r="J17" s="36">
        <v>4</v>
      </c>
      <c r="K17" s="36">
        <v>4</v>
      </c>
      <c r="L17" s="61">
        <f t="shared" si="0"/>
        <v>28</v>
      </c>
      <c r="M17" s="61">
        <f t="shared" si="1"/>
        <v>21</v>
      </c>
    </row>
    <row r="18" spans="1:13" ht="12.95" customHeight="1">
      <c r="A18" s="28">
        <v>7</v>
      </c>
      <c r="B18" s="27" t="s">
        <v>307</v>
      </c>
      <c r="C18" s="28" t="s">
        <v>24</v>
      </c>
      <c r="D18" s="29">
        <v>1.1000000000000001</v>
      </c>
      <c r="E18" s="36">
        <v>5</v>
      </c>
      <c r="F18" s="36">
        <v>5</v>
      </c>
      <c r="G18" s="36">
        <v>5</v>
      </c>
      <c r="H18" s="36">
        <v>5</v>
      </c>
      <c r="I18" s="36">
        <v>5</v>
      </c>
      <c r="J18" s="36">
        <v>5</v>
      </c>
      <c r="K18" s="36">
        <v>5</v>
      </c>
      <c r="L18" s="61">
        <f t="shared" si="0"/>
        <v>35</v>
      </c>
      <c r="M18" s="61">
        <f t="shared" si="1"/>
        <v>38.5</v>
      </c>
    </row>
    <row r="19" spans="1:13" ht="12.95" customHeight="1">
      <c r="A19" s="28">
        <v>8</v>
      </c>
      <c r="B19" s="27" t="s">
        <v>312</v>
      </c>
      <c r="C19" s="28" t="s">
        <v>24</v>
      </c>
      <c r="D19" s="29">
        <v>0.75</v>
      </c>
      <c r="E19" s="36">
        <v>4</v>
      </c>
      <c r="F19" s="36">
        <v>4</v>
      </c>
      <c r="G19" s="36">
        <v>4</v>
      </c>
      <c r="H19" s="36">
        <v>4</v>
      </c>
      <c r="I19" s="36">
        <v>4</v>
      </c>
      <c r="J19" s="36">
        <v>4</v>
      </c>
      <c r="K19" s="36">
        <v>4</v>
      </c>
      <c r="L19" s="61">
        <f t="shared" si="0"/>
        <v>28</v>
      </c>
      <c r="M19" s="61">
        <f t="shared" si="1"/>
        <v>21</v>
      </c>
    </row>
    <row r="20" spans="1:13" ht="12.95" customHeight="1">
      <c r="A20" s="28">
        <v>9</v>
      </c>
      <c r="B20" s="27" t="s">
        <v>115</v>
      </c>
      <c r="C20" s="28" t="s">
        <v>24</v>
      </c>
      <c r="D20" s="29">
        <v>0.75</v>
      </c>
      <c r="E20" s="36">
        <v>3</v>
      </c>
      <c r="F20" s="36">
        <v>3</v>
      </c>
      <c r="G20" s="36">
        <v>3</v>
      </c>
      <c r="H20" s="36">
        <v>3</v>
      </c>
      <c r="I20" s="36">
        <v>3</v>
      </c>
      <c r="J20" s="36">
        <v>3</v>
      </c>
      <c r="K20" s="36">
        <v>3</v>
      </c>
      <c r="L20" s="61">
        <f t="shared" si="0"/>
        <v>21</v>
      </c>
      <c r="M20" s="61">
        <f t="shared" si="1"/>
        <v>15.75</v>
      </c>
    </row>
    <row r="21" spans="1:13" ht="12.95" customHeight="1">
      <c r="A21" s="28">
        <v>10</v>
      </c>
      <c r="B21" s="27" t="s">
        <v>116</v>
      </c>
      <c r="C21" s="28" t="s">
        <v>24</v>
      </c>
      <c r="D21" s="29">
        <v>0.75</v>
      </c>
      <c r="E21" s="36">
        <v>3</v>
      </c>
      <c r="F21" s="36">
        <v>3</v>
      </c>
      <c r="G21" s="36">
        <v>3</v>
      </c>
      <c r="H21" s="36">
        <v>3</v>
      </c>
      <c r="I21" s="36">
        <v>3</v>
      </c>
      <c r="J21" s="36">
        <v>3</v>
      </c>
      <c r="K21" s="36">
        <v>3</v>
      </c>
      <c r="L21" s="61">
        <f t="shared" si="0"/>
        <v>21</v>
      </c>
      <c r="M21" s="61">
        <f t="shared" si="1"/>
        <v>15.75</v>
      </c>
    </row>
    <row r="22" spans="1:13" ht="12.95" customHeight="1">
      <c r="A22" s="28">
        <v>11</v>
      </c>
      <c r="B22" s="27" t="s">
        <v>117</v>
      </c>
      <c r="C22" s="28" t="s">
        <v>24</v>
      </c>
      <c r="D22" s="29">
        <v>0.75</v>
      </c>
      <c r="E22" s="36">
        <v>5</v>
      </c>
      <c r="F22" s="36">
        <v>5</v>
      </c>
      <c r="G22" s="36">
        <v>5</v>
      </c>
      <c r="H22" s="36">
        <v>5</v>
      </c>
      <c r="I22" s="36">
        <v>5</v>
      </c>
      <c r="J22" s="36">
        <v>5</v>
      </c>
      <c r="K22" s="36">
        <v>5</v>
      </c>
      <c r="L22" s="61">
        <f t="shared" si="0"/>
        <v>35</v>
      </c>
      <c r="M22" s="61">
        <f t="shared" si="1"/>
        <v>26.25</v>
      </c>
    </row>
    <row r="23" spans="1:13" ht="12.95" customHeight="1">
      <c r="A23" s="28">
        <v>12</v>
      </c>
      <c r="B23" s="27" t="s">
        <v>317</v>
      </c>
      <c r="C23" s="28" t="s">
        <v>24</v>
      </c>
      <c r="D23" s="29">
        <v>0.75</v>
      </c>
      <c r="E23" s="36">
        <v>3</v>
      </c>
      <c r="F23" s="36">
        <v>3</v>
      </c>
      <c r="G23" s="36">
        <v>3</v>
      </c>
      <c r="H23" s="36">
        <v>3</v>
      </c>
      <c r="I23" s="36">
        <v>3</v>
      </c>
      <c r="J23" s="36">
        <v>3</v>
      </c>
      <c r="K23" s="36">
        <v>3</v>
      </c>
      <c r="L23" s="61">
        <f t="shared" si="0"/>
        <v>21</v>
      </c>
      <c r="M23" s="61">
        <f t="shared" si="1"/>
        <v>15.75</v>
      </c>
    </row>
    <row r="24" spans="1:13" ht="12.95" customHeight="1">
      <c r="A24" s="28">
        <v>13</v>
      </c>
      <c r="B24" s="27" t="s">
        <v>318</v>
      </c>
      <c r="C24" s="28" t="s">
        <v>24</v>
      </c>
      <c r="D24" s="29">
        <v>0.75</v>
      </c>
      <c r="E24" s="36">
        <v>1</v>
      </c>
      <c r="F24" s="36">
        <v>1</v>
      </c>
      <c r="G24" s="36">
        <v>1</v>
      </c>
      <c r="H24" s="36">
        <v>1</v>
      </c>
      <c r="I24" s="36">
        <v>1</v>
      </c>
      <c r="J24" s="36">
        <v>1</v>
      </c>
      <c r="K24" s="36">
        <v>1</v>
      </c>
      <c r="L24" s="61">
        <f t="shared" si="0"/>
        <v>7</v>
      </c>
      <c r="M24" s="61">
        <f t="shared" si="1"/>
        <v>5.25</v>
      </c>
    </row>
    <row r="25" spans="1:13" ht="12.95" customHeight="1">
      <c r="A25" s="28">
        <v>14</v>
      </c>
      <c r="B25" s="27" t="s">
        <v>159</v>
      </c>
      <c r="C25" s="28" t="s">
        <v>16</v>
      </c>
      <c r="D25" s="29">
        <v>0.75</v>
      </c>
      <c r="E25" s="36">
        <v>2</v>
      </c>
      <c r="F25" s="36"/>
      <c r="G25" s="36"/>
      <c r="H25" s="36"/>
      <c r="I25" s="36">
        <v>2</v>
      </c>
      <c r="J25" s="36"/>
      <c r="K25" s="36"/>
      <c r="L25" s="61">
        <f t="shared" si="0"/>
        <v>4</v>
      </c>
      <c r="M25" s="61">
        <f t="shared" si="1"/>
        <v>3</v>
      </c>
    </row>
    <row r="26" spans="1:13" ht="12.95" customHeight="1">
      <c r="A26" s="28">
        <v>15</v>
      </c>
      <c r="B26" s="27" t="s">
        <v>319</v>
      </c>
      <c r="C26" s="28" t="s">
        <v>16</v>
      </c>
      <c r="D26" s="29">
        <v>1.1000000000000001</v>
      </c>
      <c r="E26" s="28">
        <v>5</v>
      </c>
      <c r="F26" s="37"/>
      <c r="G26" s="28">
        <v>5</v>
      </c>
      <c r="H26" s="37"/>
      <c r="I26" s="28">
        <v>5</v>
      </c>
      <c r="J26" s="37"/>
      <c r="K26" s="37"/>
      <c r="L26" s="61">
        <f t="shared" si="0"/>
        <v>15</v>
      </c>
      <c r="M26" s="61">
        <f t="shared" si="1"/>
        <v>16.5</v>
      </c>
    </row>
    <row r="27" spans="1:13" ht="12.95" customHeight="1">
      <c r="A27" s="28">
        <v>16</v>
      </c>
      <c r="B27" s="27" t="s">
        <v>320</v>
      </c>
      <c r="C27" s="28" t="s">
        <v>16</v>
      </c>
      <c r="D27" s="29">
        <v>1.1000000000000001</v>
      </c>
      <c r="E27" s="37" t="s">
        <v>63</v>
      </c>
      <c r="F27" s="28" t="s">
        <v>125</v>
      </c>
      <c r="G27" s="37">
        <v>3</v>
      </c>
      <c r="H27" s="28"/>
      <c r="I27" s="37"/>
      <c r="J27" s="37"/>
      <c r="K27" s="37"/>
      <c r="L27" s="61">
        <f t="shared" si="0"/>
        <v>3</v>
      </c>
      <c r="M27" s="61">
        <f t="shared" si="1"/>
        <v>3.3000000000000003</v>
      </c>
    </row>
    <row r="28" spans="1:13" ht="12.95" customHeight="1">
      <c r="A28" s="28">
        <v>17</v>
      </c>
      <c r="B28" s="27" t="s">
        <v>303</v>
      </c>
      <c r="C28" s="28" t="s">
        <v>16</v>
      </c>
      <c r="D28" s="29">
        <v>0.75</v>
      </c>
      <c r="E28" s="36"/>
      <c r="F28" s="36"/>
      <c r="G28" s="36"/>
      <c r="H28" s="36"/>
      <c r="I28" s="36"/>
      <c r="J28" s="36">
        <v>2</v>
      </c>
      <c r="K28" s="36"/>
      <c r="L28" s="61">
        <f t="shared" si="0"/>
        <v>2</v>
      </c>
      <c r="M28" s="61">
        <f t="shared" si="1"/>
        <v>1.5</v>
      </c>
    </row>
    <row r="29" spans="1:13" ht="12.95" customHeight="1">
      <c r="A29" s="28">
        <v>18</v>
      </c>
      <c r="B29" s="27" t="s">
        <v>302</v>
      </c>
      <c r="C29" s="28" t="s">
        <v>16</v>
      </c>
      <c r="D29" s="29">
        <v>0.75</v>
      </c>
      <c r="E29" s="36"/>
      <c r="F29" s="36"/>
      <c r="G29" s="36"/>
      <c r="H29" s="36"/>
      <c r="I29" s="36">
        <v>1</v>
      </c>
      <c r="J29" s="36"/>
      <c r="K29" s="36"/>
      <c r="L29" s="61">
        <f t="shared" si="0"/>
        <v>1</v>
      </c>
      <c r="M29" s="61">
        <f t="shared" si="1"/>
        <v>0.75</v>
      </c>
    </row>
    <row r="30" spans="1:13" ht="12.95" customHeight="1">
      <c r="A30" s="28">
        <v>19</v>
      </c>
      <c r="B30" s="27" t="s">
        <v>175</v>
      </c>
      <c r="C30" s="28" t="s">
        <v>16</v>
      </c>
      <c r="D30" s="29">
        <v>0.75</v>
      </c>
      <c r="E30" s="36">
        <v>3</v>
      </c>
      <c r="F30" s="36"/>
      <c r="G30" s="36"/>
      <c r="H30" s="36"/>
      <c r="I30" s="36">
        <v>3</v>
      </c>
      <c r="J30" s="36"/>
      <c r="K30" s="36"/>
      <c r="L30" s="61">
        <f t="shared" si="0"/>
        <v>6</v>
      </c>
      <c r="M30" s="61">
        <f t="shared" si="1"/>
        <v>4.5</v>
      </c>
    </row>
    <row r="31" spans="1:13" ht="12.95" customHeight="1">
      <c r="A31" s="28">
        <v>20</v>
      </c>
      <c r="B31" s="27" t="s">
        <v>176</v>
      </c>
      <c r="C31" s="28" t="s">
        <v>16</v>
      </c>
      <c r="D31" s="29">
        <v>0.75</v>
      </c>
      <c r="E31" s="36">
        <v>2</v>
      </c>
      <c r="F31" s="36"/>
      <c r="G31" s="36">
        <v>3</v>
      </c>
      <c r="H31" s="36"/>
      <c r="I31" s="36"/>
      <c r="J31" s="36"/>
      <c r="K31" s="36"/>
      <c r="L31" s="61">
        <f t="shared" si="0"/>
        <v>5</v>
      </c>
      <c r="M31" s="61">
        <f t="shared" si="1"/>
        <v>3.75</v>
      </c>
    </row>
    <row r="32" spans="1:13" ht="12.95" customHeight="1">
      <c r="A32" s="28">
        <v>21</v>
      </c>
      <c r="B32" s="27" t="s">
        <v>122</v>
      </c>
      <c r="C32" s="28" t="s">
        <v>16</v>
      </c>
      <c r="D32" s="29">
        <v>0.75</v>
      </c>
      <c r="E32" s="36"/>
      <c r="F32" s="36"/>
      <c r="G32" s="36"/>
      <c r="H32" s="36"/>
      <c r="I32" s="36"/>
      <c r="J32" s="36">
        <v>1</v>
      </c>
      <c r="K32" s="36"/>
      <c r="L32" s="61">
        <f t="shared" si="0"/>
        <v>1</v>
      </c>
      <c r="M32" s="61">
        <f t="shared" si="1"/>
        <v>0.75</v>
      </c>
    </row>
    <row r="33" spans="1:13" ht="12.95" customHeight="1">
      <c r="A33" s="28">
        <v>22</v>
      </c>
      <c r="B33" s="27" t="s">
        <v>316</v>
      </c>
      <c r="C33" s="28" t="s">
        <v>16</v>
      </c>
      <c r="D33" s="29">
        <v>0.75</v>
      </c>
      <c r="E33" s="36"/>
      <c r="F33" s="36">
        <v>1</v>
      </c>
      <c r="G33" s="36"/>
      <c r="H33" s="36">
        <v>1</v>
      </c>
      <c r="I33" s="36"/>
      <c r="J33" s="36"/>
      <c r="K33" s="36">
        <v>1</v>
      </c>
      <c r="L33" s="61">
        <f t="shared" si="0"/>
        <v>3</v>
      </c>
      <c r="M33" s="61">
        <f t="shared" si="1"/>
        <v>2.25</v>
      </c>
    </row>
    <row r="34" spans="1:13" ht="12.95" customHeight="1">
      <c r="A34" s="28">
        <v>23</v>
      </c>
      <c r="B34" s="27" t="s">
        <v>304</v>
      </c>
      <c r="C34" s="28" t="s">
        <v>16</v>
      </c>
      <c r="D34" s="29">
        <v>0.75</v>
      </c>
      <c r="E34" s="36"/>
      <c r="F34" s="36">
        <v>1</v>
      </c>
      <c r="G34" s="36"/>
      <c r="H34" s="36"/>
      <c r="I34" s="36">
        <v>1</v>
      </c>
      <c r="J34" s="36"/>
      <c r="K34" s="36"/>
      <c r="L34" s="61">
        <f t="shared" si="0"/>
        <v>2</v>
      </c>
      <c r="M34" s="61">
        <f t="shared" si="1"/>
        <v>1.5</v>
      </c>
    </row>
    <row r="35" spans="1:13" ht="11.25" customHeight="1">
      <c r="A35" s="28">
        <v>24</v>
      </c>
      <c r="B35" s="27" t="s">
        <v>161</v>
      </c>
      <c r="C35" s="28" t="s">
        <v>16</v>
      </c>
      <c r="D35" s="29">
        <v>0.75</v>
      </c>
      <c r="E35" s="28">
        <v>1</v>
      </c>
      <c r="F35" s="37"/>
      <c r="G35" s="28">
        <v>1</v>
      </c>
      <c r="H35" s="37"/>
      <c r="I35" s="28">
        <v>1</v>
      </c>
      <c r="J35" s="37"/>
      <c r="K35" s="37"/>
      <c r="L35" s="61">
        <f t="shared" si="0"/>
        <v>3</v>
      </c>
      <c r="M35" s="61">
        <f t="shared" si="1"/>
        <v>2.25</v>
      </c>
    </row>
    <row r="36" spans="1:13" ht="12.95" customHeight="1">
      <c r="A36" s="28">
        <v>25</v>
      </c>
      <c r="B36" s="27" t="s">
        <v>162</v>
      </c>
      <c r="C36" s="28" t="s">
        <v>16</v>
      </c>
      <c r="D36" s="29">
        <v>0.75</v>
      </c>
      <c r="E36" s="37"/>
      <c r="F36" s="28">
        <v>2</v>
      </c>
      <c r="G36" s="37"/>
      <c r="H36" s="28">
        <v>2</v>
      </c>
      <c r="I36" s="37"/>
      <c r="J36" s="28"/>
      <c r="K36" s="37"/>
      <c r="L36" s="61">
        <f t="shared" si="0"/>
        <v>4</v>
      </c>
      <c r="M36" s="61">
        <f t="shared" si="1"/>
        <v>3</v>
      </c>
    </row>
    <row r="37" spans="1:13" ht="12.95" customHeight="1">
      <c r="A37" s="28">
        <v>26</v>
      </c>
      <c r="B37" s="27" t="s">
        <v>305</v>
      </c>
      <c r="C37" s="28" t="s">
        <v>16</v>
      </c>
      <c r="D37" s="29">
        <v>1.1000000000000001</v>
      </c>
      <c r="E37" s="37"/>
      <c r="F37" s="28">
        <v>2</v>
      </c>
      <c r="G37" s="37"/>
      <c r="H37" s="28">
        <v>2</v>
      </c>
      <c r="I37" s="37"/>
      <c r="J37" s="28">
        <v>2</v>
      </c>
      <c r="K37" s="37"/>
      <c r="L37" s="61">
        <f t="shared" si="0"/>
        <v>6</v>
      </c>
      <c r="M37" s="61">
        <f t="shared" si="1"/>
        <v>6.6000000000000005</v>
      </c>
    </row>
    <row r="38" spans="1:13" ht="12.95" customHeight="1">
      <c r="A38" s="28">
        <v>27</v>
      </c>
      <c r="B38" s="30" t="s">
        <v>164</v>
      </c>
      <c r="C38" s="28" t="s">
        <v>16</v>
      </c>
      <c r="D38" s="29">
        <v>1.1000000000000001</v>
      </c>
      <c r="E38" s="28">
        <v>2</v>
      </c>
      <c r="F38" s="37"/>
      <c r="G38" s="28">
        <v>2</v>
      </c>
      <c r="H38" s="37"/>
      <c r="I38" s="28">
        <v>2</v>
      </c>
      <c r="J38" s="37"/>
      <c r="K38" s="37"/>
      <c r="L38" s="61">
        <f t="shared" si="0"/>
        <v>6</v>
      </c>
      <c r="M38" s="61">
        <f t="shared" si="1"/>
        <v>6.6000000000000005</v>
      </c>
    </row>
    <row r="39" spans="1:13" ht="12.95" customHeight="1">
      <c r="A39" s="28">
        <v>28</v>
      </c>
      <c r="B39" s="30" t="s">
        <v>165</v>
      </c>
      <c r="C39" s="28" t="s">
        <v>16</v>
      </c>
      <c r="D39" s="29">
        <v>0.75</v>
      </c>
      <c r="E39" s="28">
        <v>2</v>
      </c>
      <c r="F39" s="37"/>
      <c r="G39" s="28"/>
      <c r="H39" s="37"/>
      <c r="I39" s="28">
        <v>2</v>
      </c>
      <c r="J39" s="37"/>
      <c r="K39" s="37"/>
      <c r="L39" s="61">
        <f t="shared" si="0"/>
        <v>4</v>
      </c>
      <c r="M39" s="61">
        <f t="shared" si="1"/>
        <v>3</v>
      </c>
    </row>
    <row r="40" spans="1:13" ht="12.95" customHeight="1">
      <c r="A40" s="28">
        <v>29</v>
      </c>
      <c r="B40" s="30" t="s">
        <v>163</v>
      </c>
      <c r="C40" s="28" t="s">
        <v>16</v>
      </c>
      <c r="D40" s="29">
        <v>0.75</v>
      </c>
      <c r="E40" s="28">
        <v>1</v>
      </c>
      <c r="F40" s="37"/>
      <c r="G40" s="28">
        <v>1</v>
      </c>
      <c r="H40" s="37"/>
      <c r="I40" s="28">
        <v>1</v>
      </c>
      <c r="J40" s="37"/>
      <c r="K40" s="37"/>
      <c r="L40" s="61">
        <f t="shared" si="0"/>
        <v>3</v>
      </c>
      <c r="M40" s="61">
        <f t="shared" si="1"/>
        <v>2.25</v>
      </c>
    </row>
    <row r="41" spans="1:13" ht="12.95" customHeight="1">
      <c r="A41" s="28">
        <v>30</v>
      </c>
      <c r="B41" s="30" t="s">
        <v>166</v>
      </c>
      <c r="C41" s="28" t="s">
        <v>16</v>
      </c>
      <c r="D41" s="29">
        <v>0.75</v>
      </c>
      <c r="E41" s="28">
        <v>2</v>
      </c>
      <c r="F41" s="37"/>
      <c r="G41" s="28">
        <v>2</v>
      </c>
      <c r="H41" s="37"/>
      <c r="I41" s="28">
        <v>2</v>
      </c>
      <c r="J41" s="37"/>
      <c r="K41" s="37"/>
      <c r="L41" s="61">
        <f t="shared" si="0"/>
        <v>6</v>
      </c>
      <c r="M41" s="61">
        <f t="shared" si="1"/>
        <v>4.5</v>
      </c>
    </row>
    <row r="42" spans="1:13" ht="12.95" customHeight="1">
      <c r="A42" s="28">
        <v>31</v>
      </c>
      <c r="B42" s="27" t="s">
        <v>189</v>
      </c>
      <c r="C42" s="28" t="s">
        <v>16</v>
      </c>
      <c r="D42" s="29">
        <v>1.1000000000000001</v>
      </c>
      <c r="E42" s="37">
        <v>1</v>
      </c>
      <c r="F42" s="28"/>
      <c r="G42" s="37">
        <v>1</v>
      </c>
      <c r="H42" s="28"/>
      <c r="I42" s="37"/>
      <c r="J42" s="28">
        <v>1</v>
      </c>
      <c r="K42" s="37"/>
      <c r="L42" s="61">
        <f t="shared" si="0"/>
        <v>3</v>
      </c>
      <c r="M42" s="61">
        <f t="shared" si="1"/>
        <v>3.3000000000000003</v>
      </c>
    </row>
    <row r="43" spans="1:13" ht="12.95" customHeight="1">
      <c r="A43" s="28">
        <v>32</v>
      </c>
      <c r="B43" s="30" t="s">
        <v>188</v>
      </c>
      <c r="C43" s="28" t="s">
        <v>16</v>
      </c>
      <c r="D43" s="29">
        <v>0.75</v>
      </c>
      <c r="E43" s="37">
        <v>1</v>
      </c>
      <c r="F43" s="37"/>
      <c r="G43" s="37">
        <v>1</v>
      </c>
      <c r="H43" s="37"/>
      <c r="I43" s="37">
        <v>1</v>
      </c>
      <c r="J43" s="37"/>
      <c r="K43" s="37"/>
      <c r="L43" s="61">
        <f t="shared" si="0"/>
        <v>3</v>
      </c>
      <c r="M43" s="61">
        <f t="shared" si="1"/>
        <v>2.25</v>
      </c>
    </row>
    <row r="44" spans="1:13" ht="12.95" customHeight="1">
      <c r="A44" s="28">
        <v>33</v>
      </c>
      <c r="B44" s="27" t="s">
        <v>119</v>
      </c>
      <c r="C44" s="28" t="s">
        <v>16</v>
      </c>
      <c r="D44" s="29">
        <v>0.75</v>
      </c>
      <c r="E44" s="37"/>
      <c r="F44" s="28"/>
      <c r="G44" s="37"/>
      <c r="H44" s="28"/>
      <c r="I44" s="37"/>
      <c r="J44" s="28">
        <v>1</v>
      </c>
      <c r="K44" s="37"/>
      <c r="L44" s="61">
        <f t="shared" si="0"/>
        <v>1</v>
      </c>
      <c r="M44" s="61">
        <f t="shared" si="1"/>
        <v>0.75</v>
      </c>
    </row>
    <row r="45" spans="1:13" ht="12.95" customHeight="1">
      <c r="A45" s="28">
        <v>34</v>
      </c>
      <c r="B45" s="27" t="s">
        <v>124</v>
      </c>
      <c r="C45" s="28" t="s">
        <v>16</v>
      </c>
      <c r="D45" s="29">
        <v>0.75</v>
      </c>
      <c r="E45" s="37"/>
      <c r="F45" s="28"/>
      <c r="G45" s="37"/>
      <c r="H45" s="28"/>
      <c r="I45" s="37">
        <v>1</v>
      </c>
      <c r="J45" s="28"/>
      <c r="K45" s="37"/>
      <c r="L45" s="61">
        <f t="shared" si="0"/>
        <v>1</v>
      </c>
      <c r="M45" s="61">
        <f t="shared" si="1"/>
        <v>0.75</v>
      </c>
    </row>
    <row r="46" spans="1:13" ht="12.95" customHeight="1">
      <c r="A46" s="28">
        <v>35</v>
      </c>
      <c r="B46" s="27" t="s">
        <v>123</v>
      </c>
      <c r="C46" s="28" t="s">
        <v>16</v>
      </c>
      <c r="D46" s="29">
        <v>0.75</v>
      </c>
      <c r="E46" s="37">
        <v>3</v>
      </c>
      <c r="F46" s="28"/>
      <c r="G46" s="37"/>
      <c r="H46" s="28"/>
      <c r="I46" s="37">
        <v>3</v>
      </c>
      <c r="J46" s="28"/>
      <c r="K46" s="37"/>
      <c r="L46" s="61">
        <f t="shared" si="0"/>
        <v>6</v>
      </c>
      <c r="M46" s="61">
        <f t="shared" si="1"/>
        <v>4.5</v>
      </c>
    </row>
    <row r="47" spans="1:13" ht="12.95" customHeight="1">
      <c r="A47" s="28">
        <v>36</v>
      </c>
      <c r="B47" s="27" t="s">
        <v>120</v>
      </c>
      <c r="C47" s="28" t="s">
        <v>16</v>
      </c>
      <c r="D47" s="29">
        <v>0.75</v>
      </c>
      <c r="E47" s="37"/>
      <c r="F47" s="28">
        <v>1</v>
      </c>
      <c r="G47" s="37"/>
      <c r="H47" s="28"/>
      <c r="I47" s="37">
        <v>1</v>
      </c>
      <c r="J47" s="28"/>
      <c r="K47" s="37"/>
      <c r="L47" s="61">
        <f t="shared" si="0"/>
        <v>2</v>
      </c>
      <c r="M47" s="61">
        <f t="shared" si="1"/>
        <v>1.5</v>
      </c>
    </row>
    <row r="48" spans="1:13" ht="12.95" customHeight="1">
      <c r="A48" s="28">
        <v>37</v>
      </c>
      <c r="B48" s="27" t="s">
        <v>190</v>
      </c>
      <c r="C48" s="28" t="s">
        <v>16</v>
      </c>
      <c r="D48" s="29">
        <v>0.75</v>
      </c>
      <c r="E48" s="37">
        <v>1</v>
      </c>
      <c r="F48" s="28"/>
      <c r="G48" s="37">
        <v>1</v>
      </c>
      <c r="H48" s="28"/>
      <c r="I48" s="37">
        <v>1</v>
      </c>
      <c r="J48" s="28"/>
      <c r="K48" s="37"/>
      <c r="L48" s="61">
        <f t="shared" si="0"/>
        <v>3</v>
      </c>
      <c r="M48" s="61">
        <f t="shared" si="1"/>
        <v>2.25</v>
      </c>
    </row>
    <row r="49" spans="1:13" ht="12.95" customHeight="1">
      <c r="A49" s="28">
        <v>38</v>
      </c>
      <c r="B49" s="27" t="s">
        <v>187</v>
      </c>
      <c r="C49" s="28" t="s">
        <v>16</v>
      </c>
      <c r="D49" s="29">
        <v>0.75</v>
      </c>
      <c r="E49" s="28">
        <v>2</v>
      </c>
      <c r="F49" s="37">
        <v>2</v>
      </c>
      <c r="G49" s="28">
        <v>2</v>
      </c>
      <c r="H49" s="37">
        <v>2</v>
      </c>
      <c r="I49" s="37">
        <v>2</v>
      </c>
      <c r="J49" s="28">
        <v>2</v>
      </c>
      <c r="K49" s="37"/>
      <c r="L49" s="61">
        <f t="shared" si="0"/>
        <v>12</v>
      </c>
      <c r="M49" s="61">
        <f t="shared" si="1"/>
        <v>9</v>
      </c>
    </row>
    <row r="50" spans="1:13" ht="12.95" customHeight="1">
      <c r="A50" s="28">
        <v>39</v>
      </c>
      <c r="B50" s="27" t="s">
        <v>186</v>
      </c>
      <c r="C50" s="28" t="s">
        <v>16</v>
      </c>
      <c r="D50" s="29">
        <v>0.75</v>
      </c>
      <c r="E50" s="36"/>
      <c r="F50" s="36"/>
      <c r="G50" s="36"/>
      <c r="H50" s="36"/>
      <c r="I50" s="36"/>
      <c r="J50" s="36"/>
      <c r="K50" s="36"/>
      <c r="L50" s="61">
        <f t="shared" si="0"/>
        <v>0</v>
      </c>
      <c r="M50" s="61">
        <f t="shared" si="1"/>
        <v>0</v>
      </c>
    </row>
    <row r="51" spans="1:13" ht="12.95" customHeight="1">
      <c r="A51" s="28">
        <v>40</v>
      </c>
      <c r="B51" s="30" t="s">
        <v>193</v>
      </c>
      <c r="C51" s="28" t="s">
        <v>16</v>
      </c>
      <c r="D51" s="29">
        <v>0.75</v>
      </c>
      <c r="E51" s="28"/>
      <c r="F51" s="37">
        <v>1</v>
      </c>
      <c r="G51" s="28"/>
      <c r="H51" s="37">
        <v>1</v>
      </c>
      <c r="I51" s="28"/>
      <c r="J51" s="37">
        <v>1</v>
      </c>
      <c r="K51" s="37"/>
      <c r="L51" s="61">
        <f t="shared" si="0"/>
        <v>3</v>
      </c>
      <c r="M51" s="61">
        <f t="shared" si="1"/>
        <v>2.25</v>
      </c>
    </row>
    <row r="52" spans="1:13" ht="12.95" customHeight="1">
      <c r="A52" s="28">
        <v>41</v>
      </c>
      <c r="B52" s="27" t="s">
        <v>191</v>
      </c>
      <c r="C52" s="28" t="s">
        <v>16</v>
      </c>
      <c r="D52" s="29">
        <v>0.75</v>
      </c>
      <c r="E52" s="36"/>
      <c r="F52" s="36">
        <v>2</v>
      </c>
      <c r="G52" s="36"/>
      <c r="H52" s="36">
        <v>2</v>
      </c>
      <c r="I52" s="36"/>
      <c r="J52" s="36">
        <v>2</v>
      </c>
      <c r="K52" s="36"/>
      <c r="L52" s="61">
        <f t="shared" si="0"/>
        <v>6</v>
      </c>
      <c r="M52" s="61">
        <f t="shared" si="1"/>
        <v>4.5</v>
      </c>
    </row>
    <row r="53" spans="1:13" ht="12.95" customHeight="1">
      <c r="A53" s="28">
        <v>42</v>
      </c>
      <c r="B53" s="27" t="s">
        <v>192</v>
      </c>
      <c r="C53" s="28" t="s">
        <v>16</v>
      </c>
      <c r="D53" s="29">
        <v>0.75</v>
      </c>
      <c r="E53" s="36"/>
      <c r="F53" s="36">
        <v>3</v>
      </c>
      <c r="G53" s="36"/>
      <c r="H53" s="36"/>
      <c r="I53" s="36"/>
      <c r="J53" s="36">
        <v>3</v>
      </c>
      <c r="K53" s="36"/>
      <c r="L53" s="61">
        <f t="shared" si="0"/>
        <v>6</v>
      </c>
      <c r="M53" s="61">
        <f t="shared" si="1"/>
        <v>4.5</v>
      </c>
    </row>
    <row r="54" spans="1:13" ht="12.95" customHeight="1">
      <c r="A54" s="28">
        <v>43</v>
      </c>
      <c r="B54" s="27" t="s">
        <v>121</v>
      </c>
      <c r="C54" s="28" t="s">
        <v>16</v>
      </c>
      <c r="D54" s="29">
        <v>0.75</v>
      </c>
      <c r="E54" s="36"/>
      <c r="F54" s="36"/>
      <c r="G54" s="36"/>
      <c r="H54" s="36"/>
      <c r="I54" s="36">
        <v>1</v>
      </c>
      <c r="J54" s="36"/>
      <c r="K54" s="36"/>
      <c r="L54" s="61">
        <f t="shared" si="0"/>
        <v>1</v>
      </c>
      <c r="M54" s="61">
        <f t="shared" si="1"/>
        <v>0.75</v>
      </c>
    </row>
    <row r="55" spans="1:13" ht="12.95" customHeight="1">
      <c r="A55" s="28">
        <v>44</v>
      </c>
      <c r="B55" s="27" t="s">
        <v>170</v>
      </c>
      <c r="C55" s="28" t="s">
        <v>16</v>
      </c>
      <c r="D55" s="29">
        <v>0.75</v>
      </c>
      <c r="E55" s="36"/>
      <c r="F55" s="36">
        <v>2</v>
      </c>
      <c r="G55" s="36"/>
      <c r="H55" s="36">
        <v>2</v>
      </c>
      <c r="I55" s="36"/>
      <c r="J55" s="36">
        <v>2</v>
      </c>
      <c r="K55" s="36"/>
      <c r="L55" s="61">
        <f t="shared" si="0"/>
        <v>6</v>
      </c>
      <c r="M55" s="61">
        <f t="shared" si="1"/>
        <v>4.5</v>
      </c>
    </row>
    <row r="56" spans="1:13" ht="12.95" customHeight="1">
      <c r="A56" s="28">
        <v>45</v>
      </c>
      <c r="B56" s="27" t="s">
        <v>126</v>
      </c>
      <c r="C56" s="28" t="s">
        <v>16</v>
      </c>
      <c r="D56" s="29">
        <v>0.75</v>
      </c>
      <c r="E56" s="36"/>
      <c r="F56" s="36"/>
      <c r="G56" s="36"/>
      <c r="H56" s="36"/>
      <c r="I56" s="36"/>
      <c r="J56" s="36">
        <v>2</v>
      </c>
      <c r="K56" s="36"/>
      <c r="L56" s="61">
        <f t="shared" si="0"/>
        <v>2</v>
      </c>
      <c r="M56" s="61">
        <f t="shared" si="1"/>
        <v>1.5</v>
      </c>
    </row>
    <row r="57" spans="1:13" ht="12.95" customHeight="1">
      <c r="A57" s="28">
        <v>46</v>
      </c>
      <c r="B57" s="27" t="s">
        <v>196</v>
      </c>
      <c r="C57" s="28" t="s">
        <v>16</v>
      </c>
      <c r="D57" s="29">
        <v>0.75</v>
      </c>
      <c r="E57" s="36"/>
      <c r="F57" s="36"/>
      <c r="G57" s="36"/>
      <c r="H57" s="36"/>
      <c r="I57" s="36">
        <v>1</v>
      </c>
      <c r="J57" s="36"/>
      <c r="K57" s="36"/>
      <c r="L57" s="61">
        <f t="shared" si="0"/>
        <v>1</v>
      </c>
      <c r="M57" s="61">
        <f t="shared" si="1"/>
        <v>0.75</v>
      </c>
    </row>
    <row r="58" spans="1:13" ht="12.95" customHeight="1">
      <c r="A58" s="28">
        <v>47</v>
      </c>
      <c r="B58" s="27" t="s">
        <v>171</v>
      </c>
      <c r="C58" s="28" t="s">
        <v>16</v>
      </c>
      <c r="D58" s="29">
        <v>0.75</v>
      </c>
      <c r="E58" s="36"/>
      <c r="F58" s="36"/>
      <c r="G58" s="36">
        <v>2</v>
      </c>
      <c r="H58" s="36"/>
      <c r="I58" s="36"/>
      <c r="J58" s="36">
        <v>2</v>
      </c>
      <c r="K58" s="36"/>
      <c r="L58" s="61">
        <f t="shared" si="0"/>
        <v>4</v>
      </c>
      <c r="M58" s="61">
        <f t="shared" si="1"/>
        <v>3</v>
      </c>
    </row>
    <row r="59" spans="1:13" ht="12.95" customHeight="1">
      <c r="A59" s="28">
        <v>48</v>
      </c>
      <c r="B59" s="27" t="s">
        <v>195</v>
      </c>
      <c r="C59" s="28" t="s">
        <v>16</v>
      </c>
      <c r="D59" s="29">
        <v>0.75</v>
      </c>
      <c r="E59" s="36"/>
      <c r="F59" s="36">
        <v>1</v>
      </c>
      <c r="G59" s="36"/>
      <c r="H59" s="36">
        <v>1</v>
      </c>
      <c r="I59" s="36"/>
      <c r="J59" s="36">
        <v>1</v>
      </c>
      <c r="K59" s="36"/>
      <c r="L59" s="61">
        <f t="shared" si="0"/>
        <v>3</v>
      </c>
      <c r="M59" s="61">
        <f t="shared" si="1"/>
        <v>2.25</v>
      </c>
    </row>
    <row r="60" spans="1:13" ht="12.95" customHeight="1">
      <c r="A60" s="28">
        <v>49</v>
      </c>
      <c r="B60" s="27" t="s">
        <v>172</v>
      </c>
      <c r="C60" s="28" t="s">
        <v>16</v>
      </c>
      <c r="D60" s="29">
        <v>0.75</v>
      </c>
      <c r="E60" s="36"/>
      <c r="F60" s="36">
        <v>1</v>
      </c>
      <c r="G60" s="36"/>
      <c r="H60" s="36">
        <v>1</v>
      </c>
      <c r="I60" s="36"/>
      <c r="J60" s="36">
        <v>1</v>
      </c>
      <c r="K60" s="36"/>
      <c r="L60" s="61">
        <f t="shared" si="0"/>
        <v>3</v>
      </c>
      <c r="M60" s="61">
        <f t="shared" si="1"/>
        <v>2.25</v>
      </c>
    </row>
    <row r="61" spans="1:13" ht="12.95" customHeight="1">
      <c r="A61" s="28">
        <v>50</v>
      </c>
      <c r="B61" s="27" t="s">
        <v>173</v>
      </c>
      <c r="C61" s="28" t="s">
        <v>16</v>
      </c>
      <c r="D61" s="29">
        <v>0.75</v>
      </c>
      <c r="E61" s="36"/>
      <c r="F61" s="36">
        <v>1</v>
      </c>
      <c r="G61" s="36"/>
      <c r="H61" s="36">
        <v>1</v>
      </c>
      <c r="I61" s="36"/>
      <c r="J61" s="36">
        <v>1</v>
      </c>
      <c r="K61" s="36"/>
      <c r="L61" s="61">
        <f t="shared" si="0"/>
        <v>3</v>
      </c>
      <c r="M61" s="61">
        <f t="shared" si="1"/>
        <v>2.25</v>
      </c>
    </row>
    <row r="62" spans="1:13" ht="12.95" customHeight="1">
      <c r="A62" s="28">
        <v>51</v>
      </c>
      <c r="B62" s="27" t="s">
        <v>174</v>
      </c>
      <c r="C62" s="28" t="s">
        <v>16</v>
      </c>
      <c r="D62" s="29">
        <v>0.75</v>
      </c>
      <c r="E62" s="36"/>
      <c r="F62" s="36">
        <v>3</v>
      </c>
      <c r="G62" s="36"/>
      <c r="H62" s="36">
        <v>3</v>
      </c>
      <c r="I62" s="36"/>
      <c r="J62" s="36">
        <v>3</v>
      </c>
      <c r="K62" s="36"/>
      <c r="L62" s="61">
        <f t="shared" si="0"/>
        <v>9</v>
      </c>
      <c r="M62" s="61">
        <f t="shared" si="1"/>
        <v>6.75</v>
      </c>
    </row>
    <row r="63" spans="1:13" ht="12.95" customHeight="1">
      <c r="A63" s="28">
        <v>52</v>
      </c>
      <c r="B63" s="27" t="s">
        <v>169</v>
      </c>
      <c r="C63" s="28" t="s">
        <v>16</v>
      </c>
      <c r="D63" s="29">
        <v>0.75</v>
      </c>
      <c r="E63" s="36"/>
      <c r="F63" s="36"/>
      <c r="G63" s="36"/>
      <c r="H63" s="36"/>
      <c r="I63" s="36"/>
      <c r="J63" s="36"/>
      <c r="K63" s="36"/>
      <c r="L63" s="61">
        <f t="shared" si="0"/>
        <v>0</v>
      </c>
      <c r="M63" s="61">
        <f t="shared" si="1"/>
        <v>0</v>
      </c>
    </row>
    <row r="64" spans="1:13" ht="12.95" customHeight="1">
      <c r="A64" s="28">
        <v>53</v>
      </c>
      <c r="B64" s="27" t="s">
        <v>194</v>
      </c>
      <c r="C64" s="28" t="s">
        <v>16</v>
      </c>
      <c r="D64" s="29">
        <v>0.75</v>
      </c>
      <c r="E64" s="36">
        <v>2</v>
      </c>
      <c r="F64" s="36"/>
      <c r="G64" s="36">
        <v>2</v>
      </c>
      <c r="H64" s="36"/>
      <c r="I64" s="36">
        <v>2</v>
      </c>
      <c r="J64" s="36"/>
      <c r="K64" s="36"/>
      <c r="L64" s="61">
        <f t="shared" si="0"/>
        <v>6</v>
      </c>
      <c r="M64" s="61">
        <f t="shared" si="1"/>
        <v>4.5</v>
      </c>
    </row>
    <row r="65" spans="1:13" ht="12.95" customHeight="1">
      <c r="A65" s="28">
        <v>54</v>
      </c>
      <c r="B65" s="27" t="s">
        <v>168</v>
      </c>
      <c r="C65" s="28" t="s">
        <v>16</v>
      </c>
      <c r="D65" s="29">
        <v>0.75</v>
      </c>
      <c r="E65" s="36">
        <v>2</v>
      </c>
      <c r="F65" s="36"/>
      <c r="G65" s="36"/>
      <c r="H65" s="36"/>
      <c r="I65" s="36">
        <v>2</v>
      </c>
      <c r="J65" s="36"/>
      <c r="K65" s="36"/>
      <c r="L65" s="61">
        <f t="shared" si="0"/>
        <v>4</v>
      </c>
      <c r="M65" s="61">
        <f t="shared" si="1"/>
        <v>3</v>
      </c>
    </row>
    <row r="66" spans="1:13" ht="12.95" customHeight="1">
      <c r="A66" s="28">
        <v>55</v>
      </c>
      <c r="B66" s="27" t="s">
        <v>315</v>
      </c>
      <c r="C66" s="28" t="s">
        <v>16</v>
      </c>
      <c r="D66" s="29">
        <v>0.75</v>
      </c>
      <c r="E66" s="36">
        <v>1</v>
      </c>
      <c r="F66" s="36"/>
      <c r="G66" s="36"/>
      <c r="H66" s="36">
        <v>1</v>
      </c>
      <c r="I66" s="36"/>
      <c r="J66" s="36"/>
      <c r="K66" s="36"/>
      <c r="L66" s="61">
        <f t="shared" si="0"/>
        <v>2</v>
      </c>
      <c r="M66" s="61">
        <f t="shared" si="1"/>
        <v>1.5</v>
      </c>
    </row>
    <row r="67" spans="1:13" ht="12.95" customHeight="1">
      <c r="A67" s="28">
        <v>56</v>
      </c>
      <c r="B67" s="27" t="s">
        <v>167</v>
      </c>
      <c r="C67" s="28" t="s">
        <v>16</v>
      </c>
      <c r="D67" s="29">
        <v>0.75</v>
      </c>
      <c r="E67" s="36"/>
      <c r="F67" s="36"/>
      <c r="G67" s="36"/>
      <c r="H67" s="36"/>
      <c r="I67" s="36"/>
      <c r="J67" s="36"/>
      <c r="K67" s="36"/>
      <c r="L67" s="61">
        <f t="shared" si="0"/>
        <v>0</v>
      </c>
      <c r="M67" s="61">
        <f t="shared" si="1"/>
        <v>0</v>
      </c>
    </row>
    <row r="68" spans="1:13" ht="12.95" customHeight="1">
      <c r="A68" s="28">
        <v>57</v>
      </c>
      <c r="B68" s="27" t="s">
        <v>182</v>
      </c>
      <c r="C68" s="28" t="s">
        <v>16</v>
      </c>
      <c r="D68" s="29">
        <v>1.1000000000000001</v>
      </c>
      <c r="E68" s="36">
        <v>2</v>
      </c>
      <c r="F68" s="36"/>
      <c r="G68" s="36"/>
      <c r="H68" s="36">
        <v>2</v>
      </c>
      <c r="I68" s="36"/>
      <c r="J68" s="36"/>
      <c r="K68" s="36"/>
      <c r="L68" s="61">
        <f t="shared" si="0"/>
        <v>4</v>
      </c>
      <c r="M68" s="61">
        <f t="shared" si="1"/>
        <v>4.4000000000000004</v>
      </c>
    </row>
    <row r="69" spans="1:13" ht="12.95" customHeight="1">
      <c r="A69" s="28">
        <v>58</v>
      </c>
      <c r="B69" s="27" t="s">
        <v>177</v>
      </c>
      <c r="C69" s="28" t="s">
        <v>16</v>
      </c>
      <c r="D69" s="29">
        <v>1.1000000000000001</v>
      </c>
      <c r="E69" s="36"/>
      <c r="F69" s="36"/>
      <c r="G69" s="36"/>
      <c r="H69" s="36"/>
      <c r="I69" s="36"/>
      <c r="J69" s="36">
        <v>1</v>
      </c>
      <c r="K69" s="36"/>
      <c r="L69" s="61">
        <f t="shared" si="0"/>
        <v>1</v>
      </c>
      <c r="M69" s="61">
        <f t="shared" si="1"/>
        <v>1.1000000000000001</v>
      </c>
    </row>
    <row r="70" spans="1:13" ht="12.95" customHeight="1">
      <c r="A70" s="28">
        <v>59</v>
      </c>
      <c r="B70" s="35" t="s">
        <v>160</v>
      </c>
      <c r="C70" s="28" t="s">
        <v>16</v>
      </c>
      <c r="D70" s="38">
        <v>0.75</v>
      </c>
      <c r="E70" s="28">
        <v>3</v>
      </c>
      <c r="F70" s="37"/>
      <c r="G70" s="28">
        <v>3</v>
      </c>
      <c r="H70" s="37"/>
      <c r="I70" s="28">
        <v>3</v>
      </c>
      <c r="J70" s="37"/>
      <c r="K70" s="37"/>
      <c r="L70" s="61">
        <f t="shared" si="0"/>
        <v>9</v>
      </c>
      <c r="M70" s="61">
        <f t="shared" si="1"/>
        <v>6.75</v>
      </c>
    </row>
    <row r="71" spans="1:13" ht="12.95" customHeight="1">
      <c r="A71" s="28">
        <v>60</v>
      </c>
      <c r="B71" s="27" t="s">
        <v>321</v>
      </c>
      <c r="C71" s="28" t="s">
        <v>16</v>
      </c>
      <c r="D71" s="29">
        <v>0.75</v>
      </c>
      <c r="E71" s="37">
        <v>3</v>
      </c>
      <c r="F71" s="28"/>
      <c r="G71" s="37">
        <v>3</v>
      </c>
      <c r="H71" s="37"/>
      <c r="I71" s="37">
        <v>3</v>
      </c>
      <c r="J71" s="28"/>
      <c r="K71" s="37"/>
      <c r="L71" s="61">
        <f t="shared" si="0"/>
        <v>9</v>
      </c>
      <c r="M71" s="61">
        <f t="shared" si="1"/>
        <v>6.75</v>
      </c>
    </row>
    <row r="72" spans="1:13" ht="12.95" customHeight="1">
      <c r="A72" s="28">
        <v>61</v>
      </c>
      <c r="B72" s="27" t="s">
        <v>322</v>
      </c>
      <c r="C72" s="28" t="s">
        <v>16</v>
      </c>
      <c r="D72" s="29">
        <v>0.75</v>
      </c>
      <c r="E72" s="37">
        <v>1</v>
      </c>
      <c r="F72" s="28"/>
      <c r="G72" s="37">
        <v>1</v>
      </c>
      <c r="H72" s="37"/>
      <c r="I72" s="37">
        <v>1</v>
      </c>
      <c r="J72" s="28"/>
      <c r="K72" s="37"/>
      <c r="L72" s="61">
        <f t="shared" si="0"/>
        <v>3</v>
      </c>
      <c r="M72" s="61">
        <f t="shared" si="1"/>
        <v>2.25</v>
      </c>
    </row>
    <row r="73" spans="1:13" ht="12.95" customHeight="1">
      <c r="A73" s="28">
        <v>62</v>
      </c>
      <c r="B73" s="27" t="s">
        <v>323</v>
      </c>
      <c r="C73" s="28" t="s">
        <v>16</v>
      </c>
      <c r="D73" s="29">
        <v>0.75</v>
      </c>
      <c r="E73" s="37">
        <v>4</v>
      </c>
      <c r="F73" s="28"/>
      <c r="G73" s="37">
        <v>4</v>
      </c>
      <c r="H73" s="28"/>
      <c r="I73" s="37">
        <v>4</v>
      </c>
      <c r="J73" s="28"/>
      <c r="K73" s="37"/>
      <c r="L73" s="61">
        <f t="shared" si="0"/>
        <v>12</v>
      </c>
      <c r="M73" s="61">
        <f t="shared" si="1"/>
        <v>9</v>
      </c>
    </row>
    <row r="74" spans="1:13" ht="12.95" customHeight="1">
      <c r="A74" s="28">
        <v>63</v>
      </c>
      <c r="B74" s="27" t="s">
        <v>178</v>
      </c>
      <c r="C74" s="28" t="s">
        <v>16</v>
      </c>
      <c r="D74" s="29">
        <v>0.75</v>
      </c>
      <c r="E74" s="36">
        <v>1</v>
      </c>
      <c r="F74" s="36"/>
      <c r="G74" s="36"/>
      <c r="H74" s="36">
        <v>1</v>
      </c>
      <c r="I74" s="36"/>
      <c r="J74" s="36"/>
      <c r="K74" s="36"/>
      <c r="L74" s="61">
        <f t="shared" si="0"/>
        <v>2</v>
      </c>
      <c r="M74" s="61">
        <f t="shared" si="1"/>
        <v>1.5</v>
      </c>
    </row>
    <row r="75" spans="1:13" ht="12.95" customHeight="1">
      <c r="A75" s="28">
        <v>64</v>
      </c>
      <c r="B75" s="27" t="s">
        <v>127</v>
      </c>
      <c r="C75" s="28" t="s">
        <v>16</v>
      </c>
      <c r="D75" s="29">
        <v>0.75</v>
      </c>
      <c r="E75" s="36">
        <v>2</v>
      </c>
      <c r="F75" s="36">
        <v>2</v>
      </c>
      <c r="G75" s="36">
        <v>2</v>
      </c>
      <c r="H75" s="36">
        <v>2</v>
      </c>
      <c r="I75" s="36">
        <v>2</v>
      </c>
      <c r="J75" s="36">
        <v>2</v>
      </c>
      <c r="K75" s="36"/>
      <c r="L75" s="61">
        <f t="shared" si="0"/>
        <v>12</v>
      </c>
      <c r="M75" s="61">
        <f t="shared" si="1"/>
        <v>9</v>
      </c>
    </row>
    <row r="76" spans="1:13" ht="12.95" customHeight="1">
      <c r="A76" s="28">
        <v>65</v>
      </c>
      <c r="B76" s="27" t="s">
        <v>128</v>
      </c>
      <c r="C76" s="28" t="s">
        <v>16</v>
      </c>
      <c r="D76" s="29">
        <v>0.75</v>
      </c>
      <c r="E76" s="36"/>
      <c r="F76" s="36">
        <v>1</v>
      </c>
      <c r="G76" s="36"/>
      <c r="H76" s="36">
        <v>1</v>
      </c>
      <c r="I76" s="36"/>
      <c r="J76" s="36">
        <v>1</v>
      </c>
      <c r="K76" s="36"/>
      <c r="L76" s="61">
        <f t="shared" si="0"/>
        <v>3</v>
      </c>
      <c r="M76" s="61">
        <f t="shared" si="1"/>
        <v>2.25</v>
      </c>
    </row>
    <row r="77" spans="1:13" ht="12.95" customHeight="1">
      <c r="A77" s="28">
        <v>66</v>
      </c>
      <c r="B77" s="27" t="s">
        <v>129</v>
      </c>
      <c r="C77" s="28" t="s">
        <v>16</v>
      </c>
      <c r="D77" s="29">
        <v>0.75</v>
      </c>
      <c r="E77" s="36">
        <v>1</v>
      </c>
      <c r="F77" s="36">
        <v>1</v>
      </c>
      <c r="G77" s="36">
        <v>1</v>
      </c>
      <c r="H77" s="36">
        <v>1</v>
      </c>
      <c r="I77" s="36">
        <v>1</v>
      </c>
      <c r="J77" s="36">
        <v>1</v>
      </c>
      <c r="K77" s="36"/>
      <c r="L77" s="61">
        <f t="shared" ref="L77:L89" si="2">SUM(E77:K77)</f>
        <v>6</v>
      </c>
      <c r="M77" s="61">
        <f t="shared" ref="M77:M89" si="3">L77*D77</f>
        <v>4.5</v>
      </c>
    </row>
    <row r="78" spans="1:13" ht="12.95" customHeight="1">
      <c r="A78" s="28">
        <v>67</v>
      </c>
      <c r="B78" s="27" t="s">
        <v>179</v>
      </c>
      <c r="C78" s="28" t="s">
        <v>16</v>
      </c>
      <c r="D78" s="29">
        <v>0.75</v>
      </c>
      <c r="E78" s="36" t="s">
        <v>130</v>
      </c>
      <c r="F78" s="36" t="s">
        <v>125</v>
      </c>
      <c r="G78" s="36">
        <v>2</v>
      </c>
      <c r="H78" s="36"/>
      <c r="I78" s="36"/>
      <c r="J78" s="36"/>
      <c r="K78" s="36"/>
      <c r="L78" s="61">
        <f t="shared" si="2"/>
        <v>2</v>
      </c>
      <c r="M78" s="61">
        <f t="shared" si="3"/>
        <v>1.5</v>
      </c>
    </row>
    <row r="79" spans="1:13" ht="12.95" customHeight="1">
      <c r="A79" s="28">
        <v>68</v>
      </c>
      <c r="B79" s="27" t="s">
        <v>180</v>
      </c>
      <c r="C79" s="28" t="s">
        <v>16</v>
      </c>
      <c r="D79" s="29">
        <v>0.75</v>
      </c>
      <c r="E79" s="36"/>
      <c r="F79" s="36"/>
      <c r="G79" s="36"/>
      <c r="H79" s="36"/>
      <c r="I79" s="36"/>
      <c r="J79" s="36">
        <v>2</v>
      </c>
      <c r="K79" s="36"/>
      <c r="L79" s="61">
        <f t="shared" si="2"/>
        <v>2</v>
      </c>
      <c r="M79" s="61">
        <f t="shared" si="3"/>
        <v>1.5</v>
      </c>
    </row>
    <row r="80" spans="1:13" ht="12.95" customHeight="1">
      <c r="A80" s="28">
        <v>69</v>
      </c>
      <c r="B80" s="27" t="s">
        <v>201</v>
      </c>
      <c r="C80" s="28" t="s">
        <v>16</v>
      </c>
      <c r="D80" s="29">
        <v>0.75</v>
      </c>
      <c r="E80" s="36"/>
      <c r="F80" s="36"/>
      <c r="G80" s="36"/>
      <c r="H80" s="36"/>
      <c r="I80" s="36"/>
      <c r="J80" s="36"/>
      <c r="K80" s="36"/>
      <c r="L80" s="61">
        <f t="shared" si="2"/>
        <v>0</v>
      </c>
      <c r="M80" s="61">
        <f t="shared" si="3"/>
        <v>0</v>
      </c>
    </row>
    <row r="81" spans="1:13" ht="12.95" customHeight="1">
      <c r="A81" s="28">
        <v>70</v>
      </c>
      <c r="B81" s="27" t="s">
        <v>118</v>
      </c>
      <c r="C81" s="28" t="s">
        <v>16</v>
      </c>
      <c r="D81" s="29">
        <v>0.75</v>
      </c>
      <c r="E81" s="37">
        <v>3</v>
      </c>
      <c r="F81" s="28"/>
      <c r="G81" s="37"/>
      <c r="H81" s="28">
        <v>3</v>
      </c>
      <c r="I81" s="37"/>
      <c r="J81" s="28"/>
      <c r="K81" s="37"/>
      <c r="L81" s="61">
        <f t="shared" si="2"/>
        <v>6</v>
      </c>
      <c r="M81" s="61">
        <f t="shared" si="3"/>
        <v>4.5</v>
      </c>
    </row>
    <row r="82" spans="1:13" ht="12.95" customHeight="1">
      <c r="A82" s="28">
        <v>71</v>
      </c>
      <c r="B82" s="27" t="s">
        <v>131</v>
      </c>
      <c r="C82" s="28" t="s">
        <v>16</v>
      </c>
      <c r="D82" s="29">
        <v>0.75</v>
      </c>
      <c r="E82" s="36"/>
      <c r="F82" s="36">
        <v>1</v>
      </c>
      <c r="G82" s="36"/>
      <c r="H82" s="36"/>
      <c r="I82" s="36">
        <v>1</v>
      </c>
      <c r="J82" s="36"/>
      <c r="K82" s="36"/>
      <c r="L82" s="61">
        <f t="shared" si="2"/>
        <v>2</v>
      </c>
      <c r="M82" s="61">
        <f t="shared" si="3"/>
        <v>1.5</v>
      </c>
    </row>
    <row r="83" spans="1:13" ht="12.95" customHeight="1">
      <c r="A83" s="28">
        <v>72</v>
      </c>
      <c r="B83" s="27" t="s">
        <v>181</v>
      </c>
      <c r="C83" s="28" t="s">
        <v>18</v>
      </c>
      <c r="D83" s="29">
        <v>0.75</v>
      </c>
      <c r="E83" s="36">
        <v>2</v>
      </c>
      <c r="F83" s="36"/>
      <c r="G83" s="36">
        <v>2</v>
      </c>
      <c r="H83" s="36"/>
      <c r="I83" s="36">
        <v>2</v>
      </c>
      <c r="J83" s="36"/>
      <c r="K83" s="36"/>
      <c r="L83" s="61">
        <f t="shared" si="2"/>
        <v>6</v>
      </c>
      <c r="M83" s="61">
        <f t="shared" si="3"/>
        <v>4.5</v>
      </c>
    </row>
    <row r="84" spans="1:13" ht="12.95" customHeight="1">
      <c r="A84" s="28">
        <v>73</v>
      </c>
      <c r="B84" s="27" t="s">
        <v>200</v>
      </c>
      <c r="C84" s="28" t="s">
        <v>16</v>
      </c>
      <c r="D84" s="29">
        <v>0.36</v>
      </c>
      <c r="E84" s="36">
        <v>1</v>
      </c>
      <c r="F84" s="36"/>
      <c r="G84" s="36">
        <v>1</v>
      </c>
      <c r="H84" s="36"/>
      <c r="I84" s="36">
        <v>1</v>
      </c>
      <c r="J84" s="36"/>
      <c r="K84" s="36"/>
      <c r="L84" s="61">
        <f t="shared" si="2"/>
        <v>3</v>
      </c>
      <c r="M84" s="61">
        <f t="shared" si="3"/>
        <v>1.08</v>
      </c>
    </row>
    <row r="85" spans="1:13" ht="12.95" customHeight="1">
      <c r="A85" s="28">
        <v>74</v>
      </c>
      <c r="B85" s="27" t="s">
        <v>183</v>
      </c>
      <c r="C85" s="28" t="s">
        <v>16</v>
      </c>
      <c r="D85" s="29">
        <v>0.75</v>
      </c>
      <c r="E85" s="36"/>
      <c r="F85" s="36">
        <v>1</v>
      </c>
      <c r="G85" s="36"/>
      <c r="H85" s="36">
        <v>1</v>
      </c>
      <c r="I85" s="36"/>
      <c r="J85" s="36">
        <v>1</v>
      </c>
      <c r="K85" s="36"/>
      <c r="L85" s="61">
        <f t="shared" si="2"/>
        <v>3</v>
      </c>
      <c r="M85" s="61">
        <f t="shared" si="3"/>
        <v>2.25</v>
      </c>
    </row>
    <row r="86" spans="1:13" ht="12.95" customHeight="1">
      <c r="A86" s="28">
        <v>75</v>
      </c>
      <c r="B86" s="27" t="s">
        <v>185</v>
      </c>
      <c r="C86" s="28" t="s">
        <v>16</v>
      </c>
      <c r="D86" s="39">
        <v>0.75</v>
      </c>
      <c r="E86" s="36"/>
      <c r="F86" s="37">
        <v>2</v>
      </c>
      <c r="G86" s="36"/>
      <c r="H86" s="37"/>
      <c r="I86" s="36">
        <v>2</v>
      </c>
      <c r="J86" s="37"/>
      <c r="K86" s="37"/>
      <c r="L86" s="61">
        <f t="shared" si="2"/>
        <v>4</v>
      </c>
      <c r="M86" s="61">
        <f t="shared" si="3"/>
        <v>3</v>
      </c>
    </row>
    <row r="87" spans="1:13" ht="12.95" customHeight="1">
      <c r="A87" s="28">
        <v>76</v>
      </c>
      <c r="B87" s="30" t="s">
        <v>184</v>
      </c>
      <c r="C87" s="28" t="s">
        <v>16</v>
      </c>
      <c r="D87" s="29">
        <v>1.1000000000000001</v>
      </c>
      <c r="E87" s="37">
        <v>1</v>
      </c>
      <c r="F87" s="36">
        <v>1</v>
      </c>
      <c r="G87" s="37">
        <v>1</v>
      </c>
      <c r="H87" s="37">
        <v>1</v>
      </c>
      <c r="I87" s="37">
        <v>1</v>
      </c>
      <c r="J87" s="37">
        <v>1</v>
      </c>
      <c r="K87" s="37"/>
      <c r="L87" s="61">
        <f t="shared" si="2"/>
        <v>6</v>
      </c>
      <c r="M87" s="61">
        <f t="shared" si="3"/>
        <v>6.6000000000000005</v>
      </c>
    </row>
    <row r="88" spans="1:13" ht="12.95" customHeight="1">
      <c r="A88" s="28">
        <v>77</v>
      </c>
      <c r="B88" s="30" t="s">
        <v>313</v>
      </c>
      <c r="C88" s="28" t="s">
        <v>16</v>
      </c>
      <c r="D88" s="29" t="s">
        <v>92</v>
      </c>
      <c r="E88" s="37"/>
      <c r="F88" s="36"/>
      <c r="G88" s="37"/>
      <c r="H88" s="37">
        <v>4</v>
      </c>
      <c r="I88" s="37"/>
      <c r="J88" s="37"/>
      <c r="K88" s="37"/>
      <c r="L88" s="61">
        <f t="shared" si="2"/>
        <v>4</v>
      </c>
      <c r="M88" s="61">
        <f t="shared" si="3"/>
        <v>3</v>
      </c>
    </row>
    <row r="89" spans="1:13" ht="12.95" customHeight="1">
      <c r="A89" s="69">
        <v>78</v>
      </c>
      <c r="B89" s="70" t="s">
        <v>314</v>
      </c>
      <c r="C89" s="69" t="s">
        <v>16</v>
      </c>
      <c r="D89" s="71" t="s">
        <v>92</v>
      </c>
      <c r="E89" s="72">
        <v>4</v>
      </c>
      <c r="F89" s="72">
        <v>4</v>
      </c>
      <c r="G89" s="72">
        <v>4</v>
      </c>
      <c r="H89" s="72">
        <v>4</v>
      </c>
      <c r="I89" s="72">
        <v>4</v>
      </c>
      <c r="J89" s="72">
        <v>4</v>
      </c>
      <c r="K89" s="72">
        <v>4</v>
      </c>
      <c r="L89" s="65">
        <f t="shared" si="2"/>
        <v>28</v>
      </c>
      <c r="M89" s="65">
        <f t="shared" si="3"/>
        <v>21</v>
      </c>
    </row>
    <row r="90" spans="1:13" ht="12.95" customHeight="1">
      <c r="A90" s="160" t="s">
        <v>238</v>
      </c>
      <c r="B90" s="160"/>
      <c r="C90" s="160"/>
      <c r="D90" s="160"/>
      <c r="E90" s="73">
        <f>SUM(E12:E89,E27,E78)</f>
        <v>98</v>
      </c>
      <c r="F90" s="73">
        <f>SUM(F12:F89,F27,F78)</f>
        <v>73</v>
      </c>
      <c r="G90" s="73">
        <f>SUM(G12:G89)</f>
        <v>87</v>
      </c>
      <c r="H90" s="73">
        <f t="shared" ref="H90:K90" si="4">SUM(H12:H89)</f>
        <v>76</v>
      </c>
      <c r="I90" s="73">
        <f t="shared" si="4"/>
        <v>97</v>
      </c>
      <c r="J90" s="73">
        <f t="shared" si="4"/>
        <v>77</v>
      </c>
      <c r="K90" s="73">
        <f t="shared" si="4"/>
        <v>42</v>
      </c>
      <c r="L90" s="60"/>
      <c r="M90" s="60"/>
    </row>
    <row r="91" spans="1:13">
      <c r="A91" s="40"/>
      <c r="B91" s="19"/>
      <c r="C91" s="19"/>
      <c r="D91" s="19"/>
      <c r="E91" s="19"/>
      <c r="F91" s="19"/>
      <c r="G91" s="19"/>
      <c r="H91" s="19"/>
      <c r="I91" s="19"/>
      <c r="J91" s="19"/>
      <c r="K91" s="19"/>
    </row>
    <row r="92" spans="1:13">
      <c r="A92" s="40"/>
      <c r="B92" s="32" t="s">
        <v>239</v>
      </c>
      <c r="C92" s="4"/>
      <c r="D92" s="4"/>
      <c r="E92" s="4"/>
      <c r="F92" s="4"/>
      <c r="G92" s="4"/>
      <c r="H92" s="4"/>
      <c r="I92" s="4"/>
      <c r="J92" s="4"/>
      <c r="K92" s="4"/>
    </row>
    <row r="93" spans="1:13">
      <c r="A93" s="40"/>
      <c r="B93" s="4"/>
      <c r="C93" s="4"/>
      <c r="D93" s="4"/>
      <c r="E93" s="4"/>
      <c r="F93" s="4"/>
      <c r="G93" s="4"/>
      <c r="H93" s="4"/>
      <c r="I93" s="4"/>
      <c r="J93" s="4"/>
      <c r="K93" s="4"/>
    </row>
    <row r="94" spans="1:13">
      <c r="A94" s="133" t="s">
        <v>2</v>
      </c>
      <c r="B94" s="159" t="s">
        <v>3</v>
      </c>
      <c r="C94" s="134" t="s">
        <v>4</v>
      </c>
      <c r="D94" s="154" t="s">
        <v>324</v>
      </c>
      <c r="E94" s="159" t="s">
        <v>6</v>
      </c>
      <c r="F94" s="159"/>
      <c r="G94" s="159"/>
      <c r="H94" s="159"/>
      <c r="I94" s="159"/>
      <c r="J94" s="159"/>
      <c r="K94" s="159"/>
      <c r="L94" s="158" t="s">
        <v>245</v>
      </c>
      <c r="M94" s="140" t="s">
        <v>244</v>
      </c>
    </row>
    <row r="95" spans="1:13" ht="12.75" customHeight="1">
      <c r="A95" s="133"/>
      <c r="B95" s="159"/>
      <c r="C95" s="134"/>
      <c r="D95" s="155"/>
      <c r="E95" s="47" t="s">
        <v>7</v>
      </c>
      <c r="F95" s="47" t="s">
        <v>8</v>
      </c>
      <c r="G95" s="47" t="s">
        <v>9</v>
      </c>
      <c r="H95" s="47" t="s">
        <v>10</v>
      </c>
      <c r="I95" s="47" t="s">
        <v>11</v>
      </c>
      <c r="J95" s="47" t="s">
        <v>12</v>
      </c>
      <c r="K95" s="47" t="s">
        <v>13</v>
      </c>
      <c r="L95" s="158"/>
      <c r="M95" s="141"/>
    </row>
    <row r="96" spans="1:13">
      <c r="A96" s="28"/>
      <c r="B96" s="27" t="s">
        <v>306</v>
      </c>
      <c r="C96" s="28" t="s">
        <v>34</v>
      </c>
      <c r="D96" s="29" t="s">
        <v>92</v>
      </c>
      <c r="E96" s="37"/>
      <c r="F96" s="28">
        <v>9</v>
      </c>
      <c r="G96" s="37"/>
      <c r="H96" s="28">
        <v>9</v>
      </c>
      <c r="I96" s="37"/>
      <c r="J96" s="28">
        <v>9</v>
      </c>
      <c r="K96" s="37"/>
      <c r="L96" s="65">
        <f t="shared" ref="L96" si="5">SUM(E96:K96)</f>
        <v>27</v>
      </c>
      <c r="M96" s="65">
        <f t="shared" ref="M96" si="6">L96*D96</f>
        <v>20.25</v>
      </c>
    </row>
    <row r="97" spans="1:11">
      <c r="A97" s="40"/>
      <c r="B97" s="4"/>
      <c r="C97" s="4"/>
      <c r="D97" s="4"/>
      <c r="E97" s="4"/>
      <c r="F97" s="4"/>
      <c r="G97" s="4"/>
      <c r="H97" s="4"/>
      <c r="I97" s="4"/>
      <c r="J97" s="4"/>
      <c r="K97" s="4"/>
    </row>
    <row r="98" spans="1:11">
      <c r="A98" s="40"/>
      <c r="B98" s="4"/>
      <c r="C98" s="4"/>
      <c r="D98" s="4"/>
      <c r="E98" s="4"/>
      <c r="F98" s="4"/>
      <c r="G98" s="4"/>
      <c r="H98" s="4"/>
      <c r="I98" s="4"/>
      <c r="J98" s="4"/>
      <c r="K98" s="4"/>
    </row>
    <row r="99" spans="1:11">
      <c r="A99" s="40"/>
      <c r="B99" s="4"/>
      <c r="C99" s="4"/>
      <c r="D99" s="4"/>
      <c r="E99" s="4"/>
      <c r="F99" s="4"/>
      <c r="G99" s="4"/>
      <c r="H99" s="4"/>
      <c r="I99" s="4"/>
      <c r="J99" s="4"/>
      <c r="K99" s="4"/>
    </row>
    <row r="100" spans="1:11">
      <c r="A100" s="40"/>
      <c r="B100" s="4"/>
      <c r="C100" s="4"/>
      <c r="D100" s="4"/>
      <c r="E100" s="4"/>
      <c r="F100" s="4"/>
      <c r="G100" s="4"/>
      <c r="H100" s="4"/>
      <c r="I100" s="4"/>
      <c r="J100" s="4"/>
      <c r="K100" s="4"/>
    </row>
    <row r="101" spans="1:11">
      <c r="A101" s="40"/>
      <c r="B101" s="4"/>
      <c r="C101" s="4"/>
      <c r="D101" s="4"/>
      <c r="E101" s="4"/>
      <c r="F101" s="4"/>
      <c r="G101" s="4"/>
      <c r="H101" s="4"/>
      <c r="I101" s="4"/>
      <c r="J101" s="4"/>
      <c r="K101" s="4"/>
    </row>
    <row r="102" spans="1:11">
      <c r="A102" s="40"/>
      <c r="B102" s="4"/>
      <c r="C102" s="4"/>
      <c r="D102" s="4"/>
      <c r="E102" s="4"/>
      <c r="F102" s="4"/>
      <c r="G102" s="4"/>
      <c r="H102" s="4"/>
      <c r="I102" s="4"/>
      <c r="J102" s="4"/>
      <c r="K102" s="4"/>
    </row>
    <row r="103" spans="1:11">
      <c r="A103" s="40"/>
      <c r="B103" s="4"/>
      <c r="C103" s="4"/>
      <c r="D103" s="4"/>
      <c r="E103" s="4"/>
      <c r="F103" s="4"/>
      <c r="G103" s="4"/>
      <c r="H103" s="4"/>
      <c r="I103" s="4"/>
      <c r="J103" s="4"/>
      <c r="K103" s="4"/>
    </row>
    <row r="104" spans="1:11">
      <c r="A104" s="40"/>
      <c r="B104" s="4"/>
      <c r="C104" s="4"/>
      <c r="D104" s="4"/>
      <c r="E104" s="4"/>
      <c r="F104" s="4"/>
      <c r="G104" s="4"/>
      <c r="H104" s="4"/>
      <c r="I104" s="4"/>
      <c r="J104" s="4"/>
      <c r="K104" s="4"/>
    </row>
    <row r="105" spans="1:11">
      <c r="A105" s="40"/>
      <c r="B105" s="4"/>
      <c r="C105" s="4"/>
      <c r="D105" s="4"/>
      <c r="E105" s="4"/>
      <c r="F105" s="4"/>
      <c r="G105" s="4"/>
      <c r="H105" s="4"/>
      <c r="I105" s="4"/>
      <c r="J105" s="4"/>
      <c r="K105" s="4"/>
    </row>
    <row r="106" spans="1:11">
      <c r="A106" s="40"/>
      <c r="B106" s="4"/>
      <c r="C106" s="4"/>
      <c r="D106" s="4"/>
      <c r="E106" s="4"/>
      <c r="F106" s="4"/>
      <c r="G106" s="4"/>
      <c r="H106" s="4"/>
      <c r="I106" s="4"/>
      <c r="J106" s="4"/>
      <c r="K106" s="4"/>
    </row>
    <row r="107" spans="1:11">
      <c r="A107" s="40"/>
      <c r="B107" s="4"/>
      <c r="C107" s="4"/>
      <c r="D107" s="4"/>
      <c r="E107" s="4"/>
      <c r="F107" s="4"/>
      <c r="G107" s="4"/>
      <c r="H107" s="4"/>
      <c r="I107" s="4"/>
      <c r="J107" s="4"/>
      <c r="K107" s="4"/>
    </row>
    <row r="108" spans="1:11">
      <c r="A108" s="40"/>
      <c r="B108" s="4"/>
      <c r="C108" s="4"/>
      <c r="D108" s="4"/>
      <c r="E108" s="4"/>
      <c r="F108" s="4"/>
      <c r="G108" s="4"/>
      <c r="H108" s="4"/>
      <c r="I108" s="4"/>
      <c r="J108" s="4"/>
      <c r="K108" s="4"/>
    </row>
    <row r="109" spans="1:11">
      <c r="A109" s="40"/>
      <c r="B109" s="4"/>
      <c r="C109" s="4"/>
      <c r="D109" s="4"/>
      <c r="E109" s="4"/>
      <c r="F109" s="4"/>
      <c r="G109" s="4"/>
      <c r="H109" s="4"/>
      <c r="I109" s="4"/>
      <c r="J109" s="4"/>
      <c r="K109" s="4"/>
    </row>
    <row r="110" spans="1:11">
      <c r="A110" s="40"/>
      <c r="B110" s="4"/>
      <c r="C110" s="4"/>
      <c r="D110" s="4"/>
      <c r="E110" s="4"/>
      <c r="F110" s="4"/>
      <c r="G110" s="4"/>
      <c r="H110" s="4"/>
      <c r="I110" s="4"/>
      <c r="J110" s="4"/>
      <c r="K110" s="4"/>
    </row>
    <row r="111" spans="1:11">
      <c r="A111" s="40"/>
      <c r="B111" s="4"/>
      <c r="C111" s="4"/>
      <c r="D111" s="4"/>
      <c r="E111" s="4"/>
      <c r="F111" s="4"/>
      <c r="G111" s="4"/>
      <c r="H111" s="4"/>
      <c r="I111" s="4"/>
      <c r="J111" s="4"/>
      <c r="K111" s="4"/>
    </row>
    <row r="112" spans="1:11">
      <c r="A112" s="40"/>
      <c r="B112" s="4"/>
      <c r="C112" s="4"/>
      <c r="D112" s="4"/>
      <c r="E112" s="4"/>
      <c r="F112" s="4"/>
      <c r="G112" s="4"/>
      <c r="H112" s="4"/>
      <c r="I112" s="4"/>
      <c r="J112" s="4"/>
      <c r="K112" s="4"/>
    </row>
    <row r="113" spans="1:11">
      <c r="A113" s="40"/>
      <c r="B113" s="4"/>
      <c r="C113" s="4"/>
      <c r="D113" s="4"/>
      <c r="E113" s="4"/>
      <c r="F113" s="4"/>
      <c r="G113" s="4"/>
      <c r="H113" s="4"/>
      <c r="I113" s="4"/>
      <c r="J113" s="4"/>
      <c r="K113" s="4"/>
    </row>
    <row r="114" spans="1:11">
      <c r="A114" s="40"/>
      <c r="B114" s="4"/>
      <c r="C114" s="4"/>
      <c r="D114" s="4"/>
      <c r="E114" s="4"/>
      <c r="F114" s="4"/>
      <c r="G114" s="4"/>
      <c r="H114" s="4"/>
      <c r="I114" s="4"/>
      <c r="J114" s="4"/>
      <c r="K114" s="4"/>
    </row>
    <row r="115" spans="1:11">
      <c r="A115" s="40"/>
      <c r="B115" s="4"/>
      <c r="C115" s="4"/>
      <c r="D115" s="4"/>
      <c r="E115" s="4"/>
      <c r="F115" s="4"/>
      <c r="G115" s="4"/>
      <c r="H115" s="4"/>
      <c r="I115" s="4"/>
      <c r="J115" s="4"/>
      <c r="K115" s="4"/>
    </row>
    <row r="116" spans="1:11">
      <c r="A116" s="40"/>
      <c r="B116" s="4"/>
      <c r="C116" s="4"/>
      <c r="D116" s="4"/>
      <c r="E116" s="4"/>
      <c r="F116" s="4"/>
      <c r="G116" s="4"/>
      <c r="H116" s="4"/>
      <c r="I116" s="4"/>
      <c r="J116" s="4"/>
      <c r="K116" s="4"/>
    </row>
    <row r="117" spans="1:11">
      <c r="A117" s="40"/>
      <c r="B117" s="4"/>
      <c r="C117" s="4"/>
      <c r="D117" s="4"/>
      <c r="E117" s="4"/>
      <c r="F117" s="4"/>
      <c r="G117" s="4"/>
      <c r="H117" s="4"/>
      <c r="I117" s="4"/>
      <c r="J117" s="4"/>
      <c r="K117" s="4"/>
    </row>
    <row r="118" spans="1:11">
      <c r="A118" s="40"/>
      <c r="B118" s="4"/>
      <c r="C118" s="4"/>
      <c r="D118" s="4"/>
      <c r="E118" s="4"/>
      <c r="F118" s="4"/>
      <c r="G118" s="4"/>
      <c r="H118" s="4"/>
      <c r="I118" s="4"/>
      <c r="J118" s="4"/>
      <c r="K118" s="4"/>
    </row>
    <row r="119" spans="1:11">
      <c r="A119" s="40"/>
      <c r="B119" s="4"/>
      <c r="C119" s="4"/>
      <c r="D119" s="4"/>
      <c r="E119" s="4"/>
      <c r="F119" s="4"/>
      <c r="G119" s="4"/>
      <c r="H119" s="4"/>
      <c r="I119" s="4"/>
      <c r="J119" s="4"/>
      <c r="K119" s="4"/>
    </row>
    <row r="120" spans="1:11">
      <c r="A120" s="40"/>
      <c r="B120" s="4"/>
      <c r="C120" s="4"/>
      <c r="D120" s="4"/>
      <c r="E120" s="4"/>
      <c r="F120" s="4"/>
      <c r="G120" s="4"/>
      <c r="H120" s="4"/>
      <c r="I120" s="4"/>
      <c r="J120" s="4"/>
      <c r="K120" s="4"/>
    </row>
    <row r="121" spans="1:11">
      <c r="A121" s="40"/>
      <c r="B121" s="4"/>
      <c r="C121" s="4"/>
      <c r="D121" s="4"/>
      <c r="E121" s="4"/>
      <c r="F121" s="4"/>
      <c r="G121" s="4"/>
      <c r="H121" s="4"/>
      <c r="I121" s="4"/>
      <c r="J121" s="4"/>
      <c r="K121" s="4"/>
    </row>
    <row r="122" spans="1:11">
      <c r="A122" s="40"/>
      <c r="B122" s="4"/>
      <c r="C122" s="4"/>
      <c r="D122" s="4"/>
      <c r="E122" s="4"/>
      <c r="F122" s="4"/>
      <c r="G122" s="4"/>
      <c r="H122" s="4"/>
      <c r="I122" s="4"/>
      <c r="J122" s="4"/>
      <c r="K122" s="4"/>
    </row>
    <row r="123" spans="1:11">
      <c r="A123" s="40"/>
      <c r="B123" s="4"/>
      <c r="C123" s="4"/>
      <c r="D123" s="4"/>
      <c r="E123" s="4"/>
      <c r="F123" s="4"/>
      <c r="G123" s="4"/>
      <c r="H123" s="4"/>
      <c r="I123" s="4"/>
      <c r="J123" s="4"/>
      <c r="K123" s="4"/>
    </row>
    <row r="124" spans="1:11">
      <c r="A124" s="40"/>
      <c r="B124" s="4"/>
      <c r="C124" s="4"/>
      <c r="D124" s="4"/>
      <c r="E124" s="4"/>
      <c r="F124" s="4"/>
      <c r="G124" s="4"/>
      <c r="H124" s="4"/>
      <c r="I124" s="4"/>
      <c r="J124" s="4"/>
      <c r="K124" s="4"/>
    </row>
    <row r="125" spans="1:11">
      <c r="A125" s="40"/>
      <c r="B125" s="4"/>
      <c r="C125" s="4"/>
      <c r="D125" s="4"/>
      <c r="E125" s="4"/>
      <c r="F125" s="4"/>
      <c r="G125" s="4"/>
      <c r="H125" s="4"/>
      <c r="I125" s="4"/>
      <c r="J125" s="4"/>
      <c r="K125" s="4"/>
    </row>
    <row r="126" spans="1:11">
      <c r="A126" s="40"/>
      <c r="B126" s="4"/>
      <c r="C126" s="4"/>
      <c r="D126" s="4"/>
      <c r="E126" s="4"/>
      <c r="F126" s="4"/>
      <c r="G126" s="4"/>
      <c r="H126" s="4"/>
      <c r="I126" s="4"/>
      <c r="J126" s="4"/>
      <c r="K126" s="4"/>
    </row>
    <row r="127" spans="1:11">
      <c r="A127" s="40"/>
      <c r="B127" s="4"/>
      <c r="C127" s="4"/>
      <c r="D127" s="4"/>
      <c r="E127" s="4"/>
      <c r="F127" s="4"/>
      <c r="G127" s="4"/>
      <c r="H127" s="4"/>
      <c r="I127" s="4"/>
      <c r="J127" s="4"/>
      <c r="K127" s="4"/>
    </row>
    <row r="128" spans="1:11">
      <c r="A128" s="40"/>
      <c r="B128" s="4"/>
      <c r="C128" s="4"/>
      <c r="D128" s="4"/>
      <c r="E128" s="4"/>
      <c r="F128" s="4"/>
      <c r="G128" s="4"/>
      <c r="H128" s="4"/>
      <c r="I128" s="4"/>
      <c r="J128" s="4"/>
      <c r="K128" s="4"/>
    </row>
    <row r="129" spans="1:11">
      <c r="A129" s="40"/>
      <c r="B129" s="4"/>
      <c r="C129" s="4"/>
      <c r="D129" s="4"/>
      <c r="E129" s="4"/>
      <c r="F129" s="4"/>
      <c r="G129" s="4"/>
      <c r="H129" s="4"/>
      <c r="I129" s="4"/>
      <c r="J129" s="4"/>
      <c r="K129" s="4"/>
    </row>
    <row r="130" spans="1:11">
      <c r="A130" s="40"/>
      <c r="B130" s="4"/>
      <c r="C130" s="4"/>
      <c r="D130" s="4"/>
      <c r="E130" s="4"/>
      <c r="F130" s="4"/>
      <c r="G130" s="4"/>
      <c r="H130" s="4"/>
      <c r="I130" s="4"/>
      <c r="J130" s="4"/>
      <c r="K130" s="4"/>
    </row>
    <row r="131" spans="1:11">
      <c r="A131" s="40"/>
      <c r="B131" s="4"/>
      <c r="C131" s="4"/>
      <c r="D131" s="4"/>
      <c r="E131" s="4"/>
      <c r="F131" s="4"/>
      <c r="G131" s="4"/>
      <c r="H131" s="4"/>
      <c r="I131" s="4"/>
      <c r="J131" s="4"/>
      <c r="K131" s="4"/>
    </row>
    <row r="132" spans="1:11">
      <c r="A132" s="40"/>
      <c r="B132" s="4"/>
      <c r="C132" s="4"/>
      <c r="D132" s="4"/>
      <c r="E132" s="4"/>
      <c r="F132" s="4"/>
      <c r="G132" s="4"/>
      <c r="H132" s="4"/>
      <c r="I132" s="4"/>
      <c r="J132" s="4"/>
      <c r="K132" s="4"/>
    </row>
    <row r="133" spans="1:11">
      <c r="A133" s="40"/>
      <c r="B133" s="4"/>
      <c r="C133" s="4"/>
      <c r="D133" s="4"/>
      <c r="E133" s="4"/>
      <c r="F133" s="4"/>
      <c r="G133" s="4"/>
      <c r="H133" s="4"/>
      <c r="I133" s="4"/>
      <c r="J133" s="4"/>
      <c r="K133" s="4"/>
    </row>
    <row r="134" spans="1:11">
      <c r="A134" s="40"/>
      <c r="B134" s="4"/>
      <c r="C134" s="4"/>
      <c r="D134" s="4"/>
      <c r="E134" s="4"/>
      <c r="F134" s="4"/>
      <c r="G134" s="4"/>
      <c r="H134" s="4"/>
      <c r="I134" s="4"/>
      <c r="J134" s="4"/>
      <c r="K134" s="4"/>
    </row>
    <row r="135" spans="1:11">
      <c r="A135" s="40"/>
      <c r="B135" s="4"/>
      <c r="C135" s="4"/>
      <c r="D135" s="4"/>
      <c r="E135" s="4"/>
      <c r="F135" s="4"/>
      <c r="G135" s="4"/>
      <c r="H135" s="4"/>
      <c r="I135" s="4"/>
      <c r="J135" s="4"/>
      <c r="K135" s="4"/>
    </row>
    <row r="136" spans="1:11">
      <c r="A136" s="40"/>
      <c r="B136" s="4"/>
      <c r="C136" s="4"/>
      <c r="D136" s="4"/>
      <c r="E136" s="4"/>
      <c r="F136" s="4"/>
      <c r="G136" s="4"/>
      <c r="H136" s="4"/>
      <c r="I136" s="4"/>
      <c r="J136" s="4"/>
      <c r="K136" s="4"/>
    </row>
    <row r="137" spans="1:11">
      <c r="A137" s="40"/>
      <c r="B137" s="4"/>
      <c r="C137" s="4"/>
      <c r="D137" s="4"/>
      <c r="E137" s="4"/>
      <c r="F137" s="4"/>
      <c r="G137" s="4"/>
      <c r="H137" s="4"/>
      <c r="I137" s="4"/>
      <c r="J137" s="4"/>
      <c r="K137" s="4"/>
    </row>
    <row r="138" spans="1:11">
      <c r="A138" s="40"/>
      <c r="B138" s="4"/>
      <c r="C138" s="4"/>
      <c r="D138" s="4"/>
      <c r="E138" s="4"/>
      <c r="F138" s="4"/>
      <c r="G138" s="4"/>
      <c r="H138" s="4"/>
      <c r="I138" s="4"/>
      <c r="J138" s="4"/>
      <c r="K138" s="4"/>
    </row>
    <row r="139" spans="1:11">
      <c r="A139" s="40"/>
      <c r="B139" s="4"/>
      <c r="C139" s="4"/>
      <c r="D139" s="4"/>
      <c r="E139" s="4"/>
      <c r="F139" s="4"/>
      <c r="G139" s="4"/>
      <c r="H139" s="4"/>
      <c r="I139" s="4"/>
      <c r="J139" s="4"/>
      <c r="K139" s="4"/>
    </row>
    <row r="140" spans="1:11">
      <c r="A140" s="40"/>
      <c r="B140" s="4"/>
      <c r="C140" s="4"/>
      <c r="D140" s="4"/>
      <c r="E140" s="4"/>
      <c r="F140" s="4"/>
      <c r="G140" s="4"/>
      <c r="H140" s="4"/>
      <c r="I140" s="4"/>
      <c r="J140" s="4"/>
      <c r="K140" s="4"/>
    </row>
    <row r="141" spans="1:11">
      <c r="A141" s="40"/>
      <c r="B141" s="4"/>
      <c r="C141" s="4"/>
      <c r="D141" s="4"/>
      <c r="E141" s="4"/>
      <c r="F141" s="4"/>
      <c r="G141" s="4"/>
      <c r="H141" s="4"/>
      <c r="I141" s="4"/>
      <c r="J141" s="4"/>
      <c r="K141" s="4"/>
    </row>
    <row r="142" spans="1:11">
      <c r="A142" s="40"/>
      <c r="B142" s="4"/>
      <c r="C142" s="4"/>
      <c r="D142" s="4"/>
      <c r="E142" s="4"/>
      <c r="F142" s="4"/>
      <c r="G142" s="4"/>
      <c r="H142" s="4"/>
      <c r="I142" s="4"/>
      <c r="J142" s="4"/>
      <c r="K142" s="4"/>
    </row>
    <row r="143" spans="1:11">
      <c r="A143" s="40"/>
      <c r="B143" s="4"/>
      <c r="C143" s="4"/>
      <c r="D143" s="4"/>
      <c r="E143" s="4"/>
      <c r="F143" s="4"/>
      <c r="G143" s="4"/>
      <c r="H143" s="4"/>
      <c r="I143" s="4"/>
      <c r="J143" s="4"/>
      <c r="K143" s="4"/>
    </row>
    <row r="144" spans="1:11">
      <c r="A144" s="40"/>
      <c r="B144" s="4"/>
      <c r="C144" s="4"/>
      <c r="D144" s="4"/>
      <c r="E144" s="4"/>
      <c r="F144" s="4"/>
      <c r="G144" s="4"/>
      <c r="H144" s="4"/>
      <c r="I144" s="4"/>
      <c r="J144" s="4"/>
      <c r="K144" s="4"/>
    </row>
    <row r="145" spans="1:11">
      <c r="A145" s="40"/>
      <c r="B145" s="4"/>
      <c r="C145" s="4"/>
      <c r="D145" s="4"/>
      <c r="E145" s="4"/>
      <c r="F145" s="4"/>
      <c r="G145" s="4"/>
      <c r="H145" s="4"/>
      <c r="I145" s="4"/>
      <c r="J145" s="4"/>
      <c r="K145" s="4"/>
    </row>
    <row r="146" spans="1:11">
      <c r="A146" s="40"/>
      <c r="B146" s="4"/>
      <c r="C146" s="4"/>
      <c r="D146" s="4"/>
      <c r="E146" s="4"/>
      <c r="F146" s="4"/>
      <c r="G146" s="4"/>
      <c r="H146" s="4"/>
      <c r="I146" s="4"/>
      <c r="J146" s="4"/>
      <c r="K146" s="4"/>
    </row>
    <row r="147" spans="1:11">
      <c r="A147" s="40"/>
      <c r="B147" s="4"/>
      <c r="C147" s="4"/>
      <c r="D147" s="4"/>
      <c r="E147" s="4"/>
      <c r="F147" s="4"/>
      <c r="G147" s="4"/>
      <c r="H147" s="4"/>
      <c r="I147" s="4"/>
      <c r="J147" s="4"/>
      <c r="K147" s="4"/>
    </row>
    <row r="148" spans="1:11">
      <c r="A148" s="40"/>
      <c r="B148" s="4"/>
      <c r="C148" s="4"/>
      <c r="D148" s="4"/>
      <c r="E148" s="4"/>
      <c r="F148" s="4"/>
      <c r="G148" s="4"/>
      <c r="H148" s="4"/>
      <c r="I148" s="4"/>
      <c r="J148" s="4"/>
      <c r="K148" s="4"/>
    </row>
    <row r="149" spans="1:11">
      <c r="A149" s="40"/>
      <c r="B149" s="4"/>
      <c r="C149" s="4"/>
      <c r="D149" s="4"/>
      <c r="E149" s="4"/>
      <c r="F149" s="4"/>
      <c r="G149" s="4"/>
      <c r="H149" s="4"/>
      <c r="I149" s="4"/>
      <c r="J149" s="4"/>
      <c r="K149" s="4"/>
    </row>
    <row r="150" spans="1:11">
      <c r="A150" s="40"/>
      <c r="B150" s="4"/>
      <c r="C150" s="4"/>
      <c r="D150" s="4"/>
      <c r="E150" s="4"/>
      <c r="F150" s="4"/>
      <c r="G150" s="4"/>
      <c r="H150" s="4"/>
      <c r="I150" s="4"/>
      <c r="J150" s="4"/>
      <c r="K150" s="4"/>
    </row>
    <row r="151" spans="1:11">
      <c r="A151" s="40"/>
      <c r="B151" s="4"/>
      <c r="C151" s="4"/>
      <c r="D151" s="4"/>
      <c r="E151" s="4"/>
      <c r="F151" s="4"/>
      <c r="G151" s="4"/>
      <c r="H151" s="4"/>
      <c r="I151" s="4"/>
      <c r="J151" s="4"/>
      <c r="K151" s="4"/>
    </row>
    <row r="152" spans="1:11">
      <c r="A152" s="40"/>
      <c r="B152" s="4"/>
      <c r="C152" s="4"/>
      <c r="D152" s="4"/>
      <c r="E152" s="4"/>
      <c r="F152" s="4"/>
      <c r="G152" s="4"/>
      <c r="H152" s="4"/>
      <c r="I152" s="4"/>
      <c r="J152" s="4"/>
      <c r="K152" s="4"/>
    </row>
    <row r="153" spans="1:11">
      <c r="A153" s="40"/>
      <c r="B153" s="4"/>
      <c r="C153" s="4"/>
      <c r="D153" s="4"/>
      <c r="E153" s="4"/>
      <c r="F153" s="4"/>
      <c r="G153" s="4"/>
      <c r="H153" s="4"/>
      <c r="I153" s="4"/>
      <c r="J153" s="4"/>
      <c r="K153" s="4"/>
    </row>
    <row r="154" spans="1:11">
      <c r="A154" s="40"/>
      <c r="B154" s="4"/>
      <c r="C154" s="4"/>
      <c r="D154" s="4"/>
      <c r="E154" s="4"/>
      <c r="F154" s="4"/>
      <c r="G154" s="4"/>
      <c r="H154" s="4"/>
      <c r="I154" s="4"/>
      <c r="J154" s="4"/>
      <c r="K154" s="4"/>
    </row>
    <row r="155" spans="1:11">
      <c r="A155" s="40"/>
      <c r="B155" s="4"/>
      <c r="C155" s="4"/>
      <c r="D155" s="4"/>
      <c r="E155" s="4"/>
      <c r="F155" s="4"/>
      <c r="G155" s="4"/>
      <c r="H155" s="4"/>
      <c r="I155" s="4"/>
      <c r="J155" s="4"/>
      <c r="K155" s="4"/>
    </row>
    <row r="156" spans="1:11">
      <c r="A156" s="40"/>
      <c r="B156" s="4"/>
      <c r="C156" s="4"/>
      <c r="D156" s="4"/>
      <c r="E156" s="4"/>
      <c r="F156" s="4"/>
      <c r="G156" s="4"/>
      <c r="H156" s="4"/>
      <c r="I156" s="4"/>
      <c r="J156" s="4"/>
      <c r="K156" s="4"/>
    </row>
    <row r="157" spans="1:11">
      <c r="A157" s="40"/>
      <c r="B157" s="4"/>
      <c r="C157" s="4"/>
      <c r="D157" s="4"/>
      <c r="E157" s="4"/>
      <c r="F157" s="4"/>
      <c r="G157" s="4"/>
      <c r="H157" s="4"/>
      <c r="I157" s="4"/>
      <c r="J157" s="4"/>
      <c r="K157" s="4"/>
    </row>
    <row r="158" spans="1:11">
      <c r="A158" s="40"/>
      <c r="B158" s="4"/>
      <c r="C158" s="4"/>
      <c r="D158" s="4"/>
      <c r="E158" s="4"/>
      <c r="F158" s="4"/>
      <c r="G158" s="4"/>
      <c r="H158" s="4"/>
      <c r="I158" s="4"/>
      <c r="J158" s="4"/>
      <c r="K158" s="4"/>
    </row>
    <row r="159" spans="1:11">
      <c r="A159" s="40"/>
      <c r="B159" s="4"/>
      <c r="C159" s="4"/>
      <c r="D159" s="4"/>
      <c r="E159" s="4"/>
      <c r="F159" s="4"/>
      <c r="G159" s="4"/>
      <c r="H159" s="4"/>
      <c r="I159" s="4"/>
      <c r="J159" s="4"/>
      <c r="K159" s="4"/>
    </row>
    <row r="160" spans="1:11">
      <c r="A160" s="40"/>
      <c r="B160" s="4"/>
      <c r="C160" s="4"/>
      <c r="D160" s="4"/>
      <c r="E160" s="4"/>
      <c r="F160" s="4"/>
      <c r="G160" s="4"/>
      <c r="H160" s="4"/>
      <c r="I160" s="4"/>
      <c r="J160" s="4"/>
      <c r="K160" s="4"/>
    </row>
    <row r="161" spans="1:11">
      <c r="A161" s="40"/>
      <c r="B161" s="4"/>
      <c r="C161" s="4"/>
      <c r="D161" s="4"/>
      <c r="E161" s="4"/>
      <c r="F161" s="4"/>
      <c r="G161" s="4"/>
      <c r="H161" s="4"/>
      <c r="I161" s="4"/>
      <c r="J161" s="4"/>
      <c r="K161" s="4"/>
    </row>
    <row r="162" spans="1:11">
      <c r="A162" s="40"/>
      <c r="B162" s="4"/>
      <c r="C162" s="4"/>
      <c r="D162" s="4"/>
      <c r="E162" s="4"/>
      <c r="F162" s="4"/>
      <c r="G162" s="4"/>
      <c r="H162" s="4"/>
      <c r="I162" s="4"/>
      <c r="J162" s="4"/>
      <c r="K162" s="4"/>
    </row>
    <row r="163" spans="1:11">
      <c r="A163" s="40"/>
      <c r="B163" s="4"/>
      <c r="C163" s="4"/>
      <c r="D163" s="4"/>
      <c r="E163" s="4"/>
      <c r="F163" s="4"/>
      <c r="G163" s="4"/>
      <c r="H163" s="4"/>
      <c r="I163" s="4"/>
      <c r="J163" s="4"/>
      <c r="K163" s="4"/>
    </row>
    <row r="164" spans="1:11">
      <c r="A164" s="40"/>
      <c r="B164" s="4"/>
      <c r="C164" s="4"/>
      <c r="D164" s="4"/>
      <c r="E164" s="4"/>
      <c r="F164" s="4"/>
      <c r="G164" s="4"/>
      <c r="H164" s="4"/>
      <c r="I164" s="4"/>
      <c r="J164" s="4"/>
      <c r="K164" s="4"/>
    </row>
    <row r="165" spans="1:11">
      <c r="A165" s="40"/>
      <c r="B165" s="4"/>
      <c r="C165" s="4"/>
      <c r="D165" s="4"/>
      <c r="E165" s="4"/>
      <c r="F165" s="4"/>
      <c r="G165" s="4"/>
      <c r="H165" s="4"/>
      <c r="I165" s="4"/>
      <c r="J165" s="4"/>
      <c r="K165" s="4"/>
    </row>
    <row r="166" spans="1:11">
      <c r="A166" s="40"/>
      <c r="B166" s="4"/>
      <c r="C166" s="4"/>
      <c r="D166" s="4"/>
      <c r="E166" s="4"/>
      <c r="F166" s="4"/>
      <c r="G166" s="4"/>
      <c r="H166" s="4"/>
      <c r="I166" s="4"/>
      <c r="J166" s="4"/>
      <c r="K166" s="4"/>
    </row>
    <row r="167" spans="1:11">
      <c r="A167" s="40"/>
      <c r="B167" s="4"/>
      <c r="C167" s="4"/>
      <c r="D167" s="4"/>
      <c r="E167" s="4"/>
      <c r="F167" s="4"/>
      <c r="G167" s="4"/>
      <c r="H167" s="4"/>
      <c r="I167" s="4"/>
      <c r="J167" s="4"/>
      <c r="K167" s="4"/>
    </row>
    <row r="168" spans="1:11">
      <c r="A168" s="40"/>
      <c r="B168" s="4"/>
      <c r="C168" s="4"/>
      <c r="D168" s="4"/>
      <c r="E168" s="4"/>
      <c r="F168" s="4"/>
      <c r="G168" s="4"/>
      <c r="H168" s="4"/>
      <c r="I168" s="4"/>
      <c r="J168" s="4"/>
      <c r="K168" s="4"/>
    </row>
    <row r="169" spans="1:11">
      <c r="A169" s="40"/>
      <c r="B169" s="4"/>
      <c r="C169" s="4"/>
      <c r="D169" s="4"/>
      <c r="E169" s="4"/>
      <c r="F169" s="4"/>
      <c r="G169" s="4"/>
      <c r="H169" s="4"/>
      <c r="I169" s="4"/>
      <c r="J169" s="4"/>
      <c r="K169" s="4"/>
    </row>
    <row r="170" spans="1:11">
      <c r="A170" s="40"/>
      <c r="B170" s="4"/>
      <c r="C170" s="4"/>
      <c r="D170" s="4"/>
      <c r="E170" s="4"/>
      <c r="F170" s="4"/>
      <c r="G170" s="4"/>
      <c r="H170" s="4"/>
      <c r="I170" s="4"/>
      <c r="J170" s="4"/>
      <c r="K170" s="4"/>
    </row>
    <row r="171" spans="1:11">
      <c r="A171" s="40"/>
      <c r="B171" s="4"/>
      <c r="C171" s="4"/>
      <c r="D171" s="4"/>
      <c r="E171" s="4"/>
      <c r="F171" s="4"/>
      <c r="G171" s="4"/>
      <c r="H171" s="4"/>
      <c r="I171" s="4"/>
      <c r="J171" s="4"/>
      <c r="K171" s="4"/>
    </row>
    <row r="172" spans="1:11">
      <c r="A172" s="40"/>
      <c r="B172" s="4"/>
      <c r="C172" s="4"/>
      <c r="D172" s="4"/>
      <c r="E172" s="4"/>
      <c r="F172" s="4"/>
      <c r="G172" s="4"/>
      <c r="H172" s="4"/>
      <c r="I172" s="4"/>
      <c r="J172" s="4"/>
      <c r="K172" s="4"/>
    </row>
    <row r="173" spans="1:11">
      <c r="A173" s="40"/>
      <c r="B173" s="4"/>
      <c r="C173" s="4"/>
      <c r="D173" s="4"/>
      <c r="E173" s="4"/>
      <c r="F173" s="4"/>
      <c r="G173" s="4"/>
      <c r="H173" s="4"/>
      <c r="I173" s="4"/>
      <c r="J173" s="4"/>
      <c r="K173" s="4"/>
    </row>
    <row r="174" spans="1:11">
      <c r="A174" s="40"/>
      <c r="B174" s="4"/>
      <c r="C174" s="4"/>
      <c r="D174" s="4"/>
      <c r="E174" s="4"/>
      <c r="F174" s="4"/>
      <c r="G174" s="4"/>
      <c r="H174" s="4"/>
      <c r="I174" s="4"/>
      <c r="J174" s="4"/>
      <c r="K174" s="4"/>
    </row>
    <row r="175" spans="1:11">
      <c r="A175" s="40"/>
      <c r="B175" s="4"/>
      <c r="C175" s="4"/>
      <c r="D175" s="4"/>
      <c r="E175" s="4"/>
      <c r="F175" s="4"/>
      <c r="G175" s="4"/>
      <c r="H175" s="4"/>
      <c r="I175" s="4"/>
      <c r="J175" s="4"/>
      <c r="K175" s="4"/>
    </row>
    <row r="176" spans="1:11">
      <c r="A176" s="40"/>
      <c r="B176" s="4"/>
      <c r="C176" s="4"/>
      <c r="D176" s="4"/>
      <c r="E176" s="4"/>
      <c r="F176" s="4"/>
      <c r="G176" s="4"/>
      <c r="H176" s="4"/>
      <c r="I176" s="4"/>
      <c r="J176" s="4"/>
      <c r="K176" s="4"/>
    </row>
    <row r="177" spans="1:11">
      <c r="A177" s="40"/>
      <c r="B177" s="4"/>
      <c r="C177" s="4"/>
      <c r="D177" s="4"/>
      <c r="E177" s="4"/>
      <c r="F177" s="4"/>
      <c r="G177" s="4"/>
      <c r="H177" s="4"/>
      <c r="I177" s="4"/>
      <c r="J177" s="4"/>
      <c r="K177" s="4"/>
    </row>
    <row r="178" spans="1:11">
      <c r="A178" s="40"/>
      <c r="B178" s="4"/>
      <c r="C178" s="4"/>
      <c r="D178" s="4"/>
      <c r="E178" s="4"/>
      <c r="F178" s="4"/>
      <c r="G178" s="4"/>
      <c r="H178" s="4"/>
      <c r="I178" s="4"/>
      <c r="J178" s="4"/>
      <c r="K178" s="4"/>
    </row>
    <row r="179" spans="1:11">
      <c r="A179" s="40"/>
      <c r="B179" s="4"/>
      <c r="C179" s="4"/>
      <c r="D179" s="4"/>
      <c r="E179" s="4"/>
      <c r="F179" s="4"/>
      <c r="G179" s="4"/>
      <c r="H179" s="4"/>
      <c r="I179" s="4"/>
      <c r="J179" s="4"/>
      <c r="K179" s="4"/>
    </row>
    <row r="180" spans="1:11">
      <c r="A180" s="40"/>
      <c r="B180" s="4"/>
      <c r="C180" s="4"/>
      <c r="D180" s="4"/>
      <c r="E180" s="4"/>
      <c r="F180" s="4"/>
      <c r="G180" s="4"/>
      <c r="H180" s="4"/>
      <c r="I180" s="4"/>
      <c r="J180" s="4"/>
      <c r="K180" s="4"/>
    </row>
    <row r="181" spans="1:11">
      <c r="A181" s="40"/>
      <c r="B181" s="4"/>
      <c r="C181" s="4"/>
      <c r="D181" s="4"/>
      <c r="E181" s="4"/>
      <c r="F181" s="4"/>
      <c r="G181" s="4"/>
      <c r="H181" s="4"/>
      <c r="I181" s="4"/>
      <c r="J181" s="4"/>
      <c r="K181" s="4"/>
    </row>
    <row r="182" spans="1:11">
      <c r="A182" s="40"/>
      <c r="B182" s="4"/>
      <c r="C182" s="4"/>
      <c r="D182" s="4"/>
      <c r="E182" s="4"/>
      <c r="F182" s="4"/>
      <c r="G182" s="4"/>
      <c r="H182" s="4"/>
      <c r="I182" s="4"/>
      <c r="J182" s="4"/>
      <c r="K182" s="4"/>
    </row>
    <row r="183" spans="1:11">
      <c r="B183" s="4"/>
      <c r="C183" s="4"/>
      <c r="D183" s="4"/>
      <c r="E183" s="4"/>
      <c r="F183" s="4"/>
      <c r="G183" s="4"/>
      <c r="H183" s="4"/>
      <c r="I183" s="4"/>
      <c r="J183" s="4"/>
      <c r="K183" s="4"/>
    </row>
    <row r="184" spans="1:11">
      <c r="B184" s="4"/>
      <c r="C184" s="4"/>
      <c r="D184" s="4"/>
      <c r="E184" s="4"/>
      <c r="F184" s="4"/>
      <c r="G184" s="4"/>
      <c r="H184" s="4"/>
      <c r="I184" s="4"/>
      <c r="J184" s="4"/>
      <c r="K184" s="4"/>
    </row>
    <row r="185" spans="1:11">
      <c r="B185" s="4"/>
      <c r="C185" s="4"/>
      <c r="D185" s="4"/>
      <c r="E185" s="4"/>
      <c r="F185" s="4"/>
      <c r="G185" s="4"/>
      <c r="H185" s="4"/>
      <c r="I185" s="4"/>
      <c r="J185" s="4"/>
      <c r="K185" s="4"/>
    </row>
    <row r="186" spans="1:11">
      <c r="B186" s="4"/>
      <c r="C186" s="4"/>
      <c r="D186" s="4"/>
      <c r="E186" s="4"/>
      <c r="F186" s="4"/>
      <c r="G186" s="4"/>
      <c r="H186" s="4"/>
      <c r="I186" s="4"/>
      <c r="J186" s="4"/>
      <c r="K186" s="4"/>
    </row>
    <row r="187" spans="1:11">
      <c r="B187" s="4"/>
      <c r="C187" s="4"/>
      <c r="D187" s="4"/>
      <c r="E187" s="4"/>
      <c r="F187" s="4"/>
      <c r="G187" s="4"/>
      <c r="H187" s="4"/>
      <c r="I187" s="4"/>
      <c r="J187" s="4"/>
      <c r="K187" s="4"/>
    </row>
    <row r="188" spans="1:11">
      <c r="B188" s="4"/>
      <c r="C188" s="4"/>
      <c r="D188" s="4"/>
      <c r="E188" s="4"/>
      <c r="F188" s="4"/>
      <c r="G188" s="4"/>
      <c r="H188" s="4"/>
      <c r="I188" s="4"/>
      <c r="J188" s="4"/>
      <c r="K188" s="4"/>
    </row>
    <row r="189" spans="1:11">
      <c r="B189" s="4"/>
      <c r="C189" s="4"/>
      <c r="D189" s="4"/>
      <c r="E189" s="4"/>
      <c r="F189" s="4"/>
      <c r="G189" s="4"/>
      <c r="H189" s="4"/>
      <c r="I189" s="4"/>
      <c r="J189" s="4"/>
      <c r="K189" s="4"/>
    </row>
    <row r="190" spans="1:11">
      <c r="B190" s="4"/>
      <c r="C190" s="4"/>
      <c r="D190" s="4"/>
      <c r="E190" s="4"/>
      <c r="F190" s="4"/>
      <c r="G190" s="4"/>
      <c r="H190" s="4"/>
      <c r="I190" s="4"/>
      <c r="J190" s="4"/>
      <c r="K190" s="4"/>
    </row>
    <row r="191" spans="1:11">
      <c r="B191" s="4"/>
      <c r="C191" s="4"/>
      <c r="D191" s="4"/>
      <c r="E191" s="4"/>
      <c r="F191" s="4"/>
      <c r="G191" s="4"/>
      <c r="H191" s="4"/>
      <c r="I191" s="4"/>
      <c r="J191" s="4"/>
      <c r="K191" s="4"/>
    </row>
    <row r="192" spans="1:11">
      <c r="B192" s="4"/>
      <c r="C192" s="4"/>
      <c r="D192" s="4"/>
      <c r="E192" s="4"/>
      <c r="F192" s="4"/>
      <c r="G192" s="4"/>
      <c r="H192" s="4"/>
      <c r="I192" s="4"/>
      <c r="J192" s="4"/>
      <c r="K192" s="4"/>
    </row>
    <row r="193" spans="2:11">
      <c r="B193" s="4"/>
      <c r="C193" s="4"/>
      <c r="D193" s="4"/>
      <c r="E193" s="4"/>
      <c r="F193" s="4"/>
      <c r="G193" s="4"/>
      <c r="H193" s="4"/>
      <c r="I193" s="4"/>
      <c r="J193" s="4"/>
      <c r="K193" s="4"/>
    </row>
    <row r="194" spans="2:11">
      <c r="B194" s="4"/>
      <c r="C194" s="4"/>
      <c r="D194" s="4"/>
      <c r="E194" s="4"/>
      <c r="F194" s="4"/>
      <c r="G194" s="4"/>
      <c r="H194" s="4"/>
      <c r="I194" s="4"/>
      <c r="J194" s="4"/>
      <c r="K194" s="4"/>
    </row>
    <row r="195" spans="2:11">
      <c r="B195" s="4"/>
      <c r="C195" s="4"/>
      <c r="D195" s="4"/>
      <c r="E195" s="4"/>
      <c r="F195" s="4"/>
      <c r="G195" s="4"/>
      <c r="H195" s="4"/>
      <c r="I195" s="4"/>
      <c r="J195" s="4"/>
      <c r="K195" s="4"/>
    </row>
    <row r="196" spans="2:11">
      <c r="B196" s="4"/>
      <c r="C196" s="4"/>
      <c r="D196" s="4"/>
      <c r="E196" s="4"/>
      <c r="F196" s="4"/>
      <c r="G196" s="4"/>
      <c r="H196" s="4"/>
      <c r="I196" s="4"/>
      <c r="J196" s="4"/>
      <c r="K196" s="4"/>
    </row>
    <row r="197" spans="2:11">
      <c r="B197" s="4"/>
      <c r="C197" s="4"/>
      <c r="D197" s="4"/>
      <c r="E197" s="4"/>
      <c r="F197" s="4"/>
      <c r="G197" s="4"/>
      <c r="H197" s="4"/>
      <c r="I197" s="4"/>
      <c r="J197" s="4"/>
      <c r="K197" s="4"/>
    </row>
    <row r="198" spans="2:11">
      <c r="B198" s="4"/>
      <c r="C198" s="4"/>
      <c r="D198" s="4"/>
      <c r="E198" s="4"/>
      <c r="F198" s="4"/>
      <c r="G198" s="4"/>
      <c r="H198" s="4"/>
      <c r="I198" s="4"/>
      <c r="J198" s="4"/>
      <c r="K198" s="4"/>
    </row>
    <row r="199" spans="2:11">
      <c r="B199" s="4"/>
      <c r="C199" s="4"/>
      <c r="D199" s="4"/>
      <c r="E199" s="4"/>
      <c r="F199" s="4"/>
      <c r="G199" s="4"/>
      <c r="H199" s="4"/>
      <c r="I199" s="4"/>
      <c r="J199" s="4"/>
      <c r="K199" s="4"/>
    </row>
    <row r="200" spans="2:11">
      <c r="B200" s="4"/>
      <c r="C200" s="4"/>
      <c r="D200" s="4"/>
      <c r="E200" s="4"/>
      <c r="F200" s="4"/>
      <c r="G200" s="4"/>
      <c r="H200" s="4"/>
      <c r="I200" s="4"/>
      <c r="J200" s="4"/>
      <c r="K200" s="4"/>
    </row>
    <row r="201" spans="2:11">
      <c r="B201" s="4"/>
      <c r="C201" s="4"/>
      <c r="D201" s="4"/>
      <c r="E201" s="4"/>
      <c r="F201" s="4"/>
      <c r="G201" s="4"/>
      <c r="H201" s="4"/>
      <c r="I201" s="4"/>
      <c r="J201" s="4"/>
      <c r="K201" s="4"/>
    </row>
    <row r="202" spans="2:11">
      <c r="B202" s="4"/>
      <c r="C202" s="4"/>
      <c r="D202" s="4"/>
      <c r="E202" s="4"/>
      <c r="F202" s="4"/>
      <c r="G202" s="4"/>
      <c r="H202" s="4"/>
      <c r="I202" s="4"/>
      <c r="J202" s="4"/>
      <c r="K202" s="4"/>
    </row>
    <row r="203" spans="2:11">
      <c r="B203" s="4"/>
      <c r="C203" s="4"/>
      <c r="D203" s="4"/>
      <c r="E203" s="4"/>
      <c r="F203" s="4"/>
      <c r="G203" s="4"/>
      <c r="H203" s="4"/>
      <c r="I203" s="4"/>
      <c r="J203" s="4"/>
      <c r="K203" s="4"/>
    </row>
    <row r="204" spans="2:11">
      <c r="B204" s="4"/>
      <c r="C204" s="4"/>
      <c r="D204" s="4"/>
      <c r="E204" s="4"/>
      <c r="F204" s="4"/>
      <c r="G204" s="4"/>
      <c r="H204" s="4"/>
      <c r="I204" s="4"/>
      <c r="J204" s="4"/>
      <c r="K204" s="4"/>
    </row>
    <row r="205" spans="2:11">
      <c r="B205" s="4"/>
      <c r="C205" s="4"/>
      <c r="D205" s="4"/>
      <c r="E205" s="4"/>
      <c r="F205" s="4"/>
      <c r="G205" s="4"/>
      <c r="H205" s="4"/>
      <c r="I205" s="4"/>
      <c r="J205" s="4"/>
      <c r="K205" s="4"/>
    </row>
    <row r="206" spans="2:11">
      <c r="B206" s="4"/>
      <c r="C206" s="4"/>
      <c r="D206" s="4"/>
      <c r="E206" s="4"/>
      <c r="F206" s="4"/>
      <c r="G206" s="4"/>
      <c r="H206" s="4"/>
      <c r="I206" s="4"/>
      <c r="J206" s="4"/>
      <c r="K206" s="4"/>
    </row>
    <row r="207" spans="2:11">
      <c r="B207" s="4"/>
      <c r="C207" s="4"/>
      <c r="D207" s="4"/>
      <c r="E207" s="4"/>
      <c r="F207" s="4"/>
      <c r="G207" s="4"/>
      <c r="H207" s="4"/>
      <c r="I207" s="4"/>
      <c r="J207" s="4"/>
      <c r="K207" s="4"/>
    </row>
    <row r="208" spans="2:11">
      <c r="B208" s="4"/>
      <c r="C208" s="4"/>
      <c r="D208" s="4"/>
      <c r="E208" s="4"/>
      <c r="F208" s="4"/>
      <c r="G208" s="4"/>
      <c r="H208" s="4"/>
      <c r="I208" s="4"/>
      <c r="J208" s="4"/>
      <c r="K208" s="4"/>
    </row>
    <row r="209" spans="2:11">
      <c r="B209" s="4"/>
      <c r="C209" s="4"/>
      <c r="D209" s="4"/>
      <c r="E209" s="4"/>
      <c r="F209" s="4"/>
      <c r="G209" s="4"/>
      <c r="H209" s="4"/>
      <c r="I209" s="4"/>
      <c r="J209" s="4"/>
      <c r="K209" s="4"/>
    </row>
    <row r="210" spans="2:11">
      <c r="B210" s="4"/>
      <c r="C210" s="4"/>
      <c r="D210" s="4"/>
      <c r="E210" s="4"/>
      <c r="F210" s="4"/>
      <c r="G210" s="4"/>
      <c r="H210" s="4"/>
      <c r="I210" s="4"/>
      <c r="J210" s="4"/>
      <c r="K210" s="4"/>
    </row>
    <row r="211" spans="2:11">
      <c r="B211" s="4"/>
      <c r="C211" s="4"/>
      <c r="D211" s="4"/>
      <c r="E211" s="4"/>
      <c r="F211" s="4"/>
      <c r="G211" s="4"/>
      <c r="H211" s="4"/>
      <c r="I211" s="4"/>
      <c r="J211" s="4"/>
      <c r="K211" s="4"/>
    </row>
    <row r="212" spans="2:11">
      <c r="B212" s="4"/>
      <c r="C212" s="4"/>
      <c r="D212" s="4"/>
      <c r="E212" s="4"/>
      <c r="F212" s="4"/>
      <c r="G212" s="4"/>
      <c r="H212" s="4"/>
      <c r="I212" s="4"/>
      <c r="J212" s="4"/>
      <c r="K212" s="4"/>
    </row>
    <row r="213" spans="2:11">
      <c r="B213" s="4"/>
      <c r="C213" s="4"/>
      <c r="D213" s="4"/>
      <c r="E213" s="4"/>
      <c r="F213" s="4"/>
      <c r="G213" s="4"/>
      <c r="H213" s="4"/>
      <c r="I213" s="4"/>
      <c r="J213" s="4"/>
      <c r="K213" s="4"/>
    </row>
    <row r="214" spans="2:11">
      <c r="B214" s="4"/>
      <c r="C214" s="4"/>
      <c r="D214" s="4"/>
      <c r="E214" s="4"/>
      <c r="F214" s="4"/>
      <c r="G214" s="4"/>
      <c r="H214" s="4"/>
      <c r="I214" s="4"/>
      <c r="J214" s="4"/>
      <c r="K214" s="4"/>
    </row>
    <row r="215" spans="2:11">
      <c r="B215" s="4"/>
      <c r="C215" s="4"/>
      <c r="D215" s="4"/>
      <c r="E215" s="4"/>
      <c r="F215" s="4"/>
      <c r="G215" s="4"/>
      <c r="H215" s="4"/>
      <c r="I215" s="4"/>
      <c r="J215" s="4"/>
      <c r="K215" s="4"/>
    </row>
    <row r="216" spans="2:11">
      <c r="B216" s="4"/>
      <c r="C216" s="4"/>
      <c r="D216" s="4"/>
      <c r="E216" s="4"/>
      <c r="F216" s="4"/>
      <c r="G216" s="4"/>
      <c r="H216" s="4"/>
      <c r="I216" s="4"/>
      <c r="J216" s="4"/>
      <c r="K216" s="4"/>
    </row>
    <row r="217" spans="2:11">
      <c r="B217" s="4"/>
      <c r="C217" s="4"/>
      <c r="D217" s="4"/>
      <c r="E217" s="4"/>
      <c r="F217" s="4"/>
      <c r="G217" s="4"/>
      <c r="H217" s="4"/>
      <c r="I217" s="4"/>
      <c r="J217" s="4"/>
      <c r="K217" s="4"/>
    </row>
    <row r="218" spans="2:11">
      <c r="B218" s="4"/>
      <c r="C218" s="4"/>
      <c r="D218" s="4"/>
      <c r="E218" s="4"/>
      <c r="F218" s="4"/>
      <c r="G218" s="4"/>
      <c r="H218" s="4"/>
      <c r="I218" s="4"/>
      <c r="J218" s="4"/>
      <c r="K218" s="4"/>
    </row>
    <row r="219" spans="2:11">
      <c r="B219" s="4"/>
      <c r="C219" s="4"/>
      <c r="D219" s="4"/>
      <c r="E219" s="4"/>
      <c r="F219" s="4"/>
      <c r="G219" s="4"/>
      <c r="H219" s="4"/>
      <c r="I219" s="4"/>
      <c r="J219" s="4"/>
      <c r="K219" s="4"/>
    </row>
    <row r="220" spans="2:11">
      <c r="B220" s="4"/>
      <c r="C220" s="4"/>
      <c r="D220" s="4"/>
      <c r="E220" s="4"/>
      <c r="F220" s="4"/>
      <c r="G220" s="4"/>
      <c r="H220" s="4"/>
      <c r="I220" s="4"/>
      <c r="J220" s="4"/>
      <c r="K220" s="4"/>
    </row>
  </sheetData>
  <mergeCells count="20">
    <mergeCell ref="L10:L11"/>
    <mergeCell ref="M10:M11"/>
    <mergeCell ref="A94:A95"/>
    <mergeCell ref="B94:B95"/>
    <mergeCell ref="C94:C95"/>
    <mergeCell ref="D94:D95"/>
    <mergeCell ref="E94:K94"/>
    <mergeCell ref="A90:D90"/>
    <mergeCell ref="L94:L95"/>
    <mergeCell ref="M94:M95"/>
    <mergeCell ref="A10:A11"/>
    <mergeCell ref="B10:B11"/>
    <mergeCell ref="C10:C11"/>
    <mergeCell ref="D10:D11"/>
    <mergeCell ref="E10:K10"/>
    <mergeCell ref="A1:M1"/>
    <mergeCell ref="A2:M2"/>
    <mergeCell ref="A3:M3"/>
    <mergeCell ref="A5:M5"/>
    <mergeCell ref="A6:M6"/>
  </mergeCells>
  <pageMargins left="0.23622047244094491" right="0.23622047244094491" top="0.23622047244094491" bottom="0.23622047244094491" header="0" footer="0"/>
  <pageSetup paperSize="9" scale="97" firstPageNumber="0" fitToHeight="0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H159"/>
  <sheetViews>
    <sheetView zoomScale="160" zoomScaleNormal="160" workbookViewId="0">
      <selection activeCell="E8" sqref="E8:K8"/>
    </sheetView>
  </sheetViews>
  <sheetFormatPr defaultColWidth="8.7109375" defaultRowHeight="12.75"/>
  <cols>
    <col min="1" max="1" width="4.85546875" style="1" customWidth="1"/>
    <col min="2" max="2" width="22.5703125" style="1" customWidth="1"/>
    <col min="3" max="3" width="10.7109375" style="1" customWidth="1"/>
    <col min="4" max="4" width="7.28515625" style="1" customWidth="1"/>
    <col min="5" max="11" width="5.85546875" style="1" customWidth="1"/>
    <col min="12" max="12" width="6.85546875" style="1" customWidth="1"/>
    <col min="13" max="13" width="7.140625" style="1" customWidth="1"/>
    <col min="14" max="1022" width="8.7109375" style="1"/>
  </cols>
  <sheetData>
    <row r="1" spans="1:1022" ht="14.25" customHeight="1">
      <c r="A1" s="136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</row>
    <row r="2" spans="1:1022" ht="14.25" customHeight="1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</row>
    <row r="3" spans="1:1022" ht="14.25" customHeight="1">
      <c r="A3" s="137" t="s">
        <v>502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</row>
    <row r="4" spans="1:1022" ht="40.5" customHeight="1">
      <c r="A4" s="49"/>
      <c r="B4" s="50"/>
      <c r="C4" s="50"/>
      <c r="D4" s="50"/>
      <c r="E4" s="50"/>
      <c r="F4" s="50"/>
      <c r="G4" s="50"/>
      <c r="H4" s="50"/>
      <c r="I4" s="50"/>
      <c r="J4" s="124" t="s">
        <v>501</v>
      </c>
    </row>
    <row r="5" spans="1:1022" ht="14.25">
      <c r="A5" s="138" t="s">
        <v>521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</row>
    <row r="6" spans="1:1022" ht="14.25">
      <c r="A6" s="139" t="s">
        <v>507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</row>
    <row r="7" spans="1:1022">
      <c r="A7" s="41"/>
    </row>
    <row r="8" spans="1:1022" ht="20.25" customHeight="1">
      <c r="A8" s="41"/>
      <c r="B8" s="32" t="s">
        <v>237</v>
      </c>
    </row>
    <row r="10" spans="1:1022" s="21" customFormat="1" ht="13.5" customHeight="1">
      <c r="A10" s="151" t="s">
        <v>2</v>
      </c>
      <c r="B10" s="152" t="s">
        <v>3</v>
      </c>
      <c r="C10" s="151" t="s">
        <v>4</v>
      </c>
      <c r="D10" s="161" t="s">
        <v>324</v>
      </c>
      <c r="E10" s="152" t="s">
        <v>6</v>
      </c>
      <c r="F10" s="152"/>
      <c r="G10" s="152"/>
      <c r="H10" s="152"/>
      <c r="I10" s="152"/>
      <c r="J10" s="152"/>
      <c r="K10" s="152"/>
      <c r="L10" s="158" t="s">
        <v>245</v>
      </c>
      <c r="M10" s="140" t="s">
        <v>244</v>
      </c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  <c r="IL10" s="20"/>
      <c r="IM10" s="20"/>
      <c r="IN10" s="20"/>
      <c r="IO10" s="20"/>
      <c r="IP10" s="20"/>
      <c r="IQ10" s="20"/>
      <c r="IR10" s="20"/>
      <c r="IS10" s="20"/>
      <c r="IT10" s="20"/>
      <c r="IU10" s="20"/>
      <c r="IV10" s="20"/>
      <c r="IW10" s="20"/>
      <c r="IX10" s="20"/>
      <c r="IY10" s="20"/>
      <c r="IZ10" s="20"/>
      <c r="JA10" s="20"/>
      <c r="JB10" s="20"/>
      <c r="JC10" s="20"/>
      <c r="JD10" s="20"/>
      <c r="JE10" s="20"/>
      <c r="JF10" s="20"/>
      <c r="JG10" s="20"/>
      <c r="JH10" s="20"/>
      <c r="JI10" s="20"/>
      <c r="JJ10" s="20"/>
      <c r="JK10" s="20"/>
      <c r="JL10" s="20"/>
      <c r="JM10" s="20"/>
      <c r="JN10" s="20"/>
      <c r="JO10" s="20"/>
      <c r="JP10" s="20"/>
      <c r="JQ10" s="20"/>
      <c r="JR10" s="20"/>
      <c r="JS10" s="20"/>
      <c r="JT10" s="20"/>
      <c r="JU10" s="20"/>
      <c r="JV10" s="20"/>
      <c r="JW10" s="20"/>
      <c r="JX10" s="20"/>
      <c r="JY10" s="20"/>
      <c r="JZ10" s="20"/>
      <c r="KA10" s="20"/>
      <c r="KB10" s="20"/>
      <c r="KC10" s="20"/>
      <c r="KD10" s="20"/>
      <c r="KE10" s="20"/>
      <c r="KF10" s="20"/>
      <c r="KG10" s="20"/>
      <c r="KH10" s="20"/>
      <c r="KI10" s="20"/>
      <c r="KJ10" s="20"/>
      <c r="KK10" s="20"/>
      <c r="KL10" s="20"/>
      <c r="KM10" s="20"/>
      <c r="KN10" s="20"/>
      <c r="KO10" s="20"/>
      <c r="KP10" s="20"/>
      <c r="KQ10" s="20"/>
      <c r="KR10" s="20"/>
      <c r="KS10" s="20"/>
      <c r="KT10" s="20"/>
      <c r="KU10" s="20"/>
      <c r="KV10" s="20"/>
      <c r="KW10" s="20"/>
      <c r="KX10" s="20"/>
      <c r="KY10" s="20"/>
      <c r="KZ10" s="20"/>
      <c r="LA10" s="20"/>
      <c r="LB10" s="20"/>
      <c r="LC10" s="20"/>
      <c r="LD10" s="20"/>
      <c r="LE10" s="20"/>
      <c r="LF10" s="20"/>
      <c r="LG10" s="20"/>
      <c r="LH10" s="20"/>
      <c r="LI10" s="20"/>
      <c r="LJ10" s="20"/>
      <c r="LK10" s="20"/>
      <c r="LL10" s="20"/>
      <c r="LM10" s="20"/>
      <c r="LN10" s="20"/>
      <c r="LO10" s="20"/>
      <c r="LP10" s="20"/>
      <c r="LQ10" s="20"/>
      <c r="LR10" s="20"/>
      <c r="LS10" s="20"/>
      <c r="LT10" s="20"/>
      <c r="LU10" s="20"/>
      <c r="LV10" s="20"/>
      <c r="LW10" s="20"/>
      <c r="LX10" s="20"/>
      <c r="LY10" s="20"/>
      <c r="LZ10" s="20"/>
      <c r="MA10" s="20"/>
      <c r="MB10" s="20"/>
      <c r="MC10" s="20"/>
      <c r="MD10" s="20"/>
      <c r="ME10" s="20"/>
      <c r="MF10" s="20"/>
      <c r="MG10" s="20"/>
      <c r="MH10" s="20"/>
      <c r="MI10" s="20"/>
      <c r="MJ10" s="20"/>
      <c r="MK10" s="20"/>
      <c r="ML10" s="20"/>
      <c r="MM10" s="20"/>
      <c r="MN10" s="20"/>
      <c r="MO10" s="20"/>
      <c r="MP10" s="20"/>
      <c r="MQ10" s="20"/>
      <c r="MR10" s="20"/>
      <c r="MS10" s="20"/>
      <c r="MT10" s="20"/>
      <c r="MU10" s="20"/>
      <c r="MV10" s="20"/>
      <c r="MW10" s="20"/>
      <c r="MX10" s="20"/>
      <c r="MY10" s="20"/>
      <c r="MZ10" s="20"/>
      <c r="NA10" s="20"/>
      <c r="NB10" s="20"/>
      <c r="NC10" s="20"/>
      <c r="ND10" s="20"/>
      <c r="NE10" s="20"/>
      <c r="NF10" s="20"/>
      <c r="NG10" s="20"/>
      <c r="NH10" s="20"/>
      <c r="NI10" s="20"/>
      <c r="NJ10" s="20"/>
      <c r="NK10" s="20"/>
      <c r="NL10" s="20"/>
      <c r="NM10" s="20"/>
      <c r="NN10" s="20"/>
      <c r="NO10" s="20"/>
      <c r="NP10" s="20"/>
      <c r="NQ10" s="20"/>
      <c r="NR10" s="20"/>
      <c r="NS10" s="20"/>
      <c r="NT10" s="20"/>
      <c r="NU10" s="20"/>
      <c r="NV10" s="20"/>
      <c r="NW10" s="20"/>
      <c r="NX10" s="20"/>
      <c r="NY10" s="20"/>
      <c r="NZ10" s="20"/>
      <c r="OA10" s="20"/>
      <c r="OB10" s="20"/>
      <c r="OC10" s="20"/>
      <c r="OD10" s="20"/>
      <c r="OE10" s="20"/>
      <c r="OF10" s="20"/>
      <c r="OG10" s="20"/>
      <c r="OH10" s="20"/>
      <c r="OI10" s="20"/>
      <c r="OJ10" s="20"/>
      <c r="OK10" s="20"/>
      <c r="OL10" s="20"/>
      <c r="OM10" s="20"/>
      <c r="ON10" s="20"/>
      <c r="OO10" s="20"/>
      <c r="OP10" s="20"/>
      <c r="OQ10" s="20"/>
      <c r="OR10" s="20"/>
      <c r="OS10" s="20"/>
      <c r="OT10" s="20"/>
      <c r="OU10" s="20"/>
      <c r="OV10" s="20"/>
      <c r="OW10" s="20"/>
      <c r="OX10" s="20"/>
      <c r="OY10" s="20"/>
      <c r="OZ10" s="20"/>
      <c r="PA10" s="20"/>
      <c r="PB10" s="20"/>
      <c r="PC10" s="20"/>
      <c r="PD10" s="20"/>
      <c r="PE10" s="20"/>
      <c r="PF10" s="20"/>
      <c r="PG10" s="20"/>
      <c r="PH10" s="20"/>
      <c r="PI10" s="20"/>
      <c r="PJ10" s="20"/>
      <c r="PK10" s="20"/>
      <c r="PL10" s="20"/>
      <c r="PM10" s="20"/>
      <c r="PN10" s="20"/>
      <c r="PO10" s="20"/>
      <c r="PP10" s="20"/>
      <c r="PQ10" s="20"/>
      <c r="PR10" s="20"/>
      <c r="PS10" s="20"/>
      <c r="PT10" s="20"/>
      <c r="PU10" s="20"/>
      <c r="PV10" s="20"/>
      <c r="PW10" s="20"/>
      <c r="PX10" s="20"/>
      <c r="PY10" s="20"/>
      <c r="PZ10" s="20"/>
      <c r="QA10" s="20"/>
      <c r="QB10" s="20"/>
      <c r="QC10" s="20"/>
      <c r="QD10" s="20"/>
      <c r="QE10" s="20"/>
      <c r="QF10" s="20"/>
      <c r="QG10" s="20"/>
      <c r="QH10" s="20"/>
      <c r="QI10" s="20"/>
      <c r="QJ10" s="20"/>
      <c r="QK10" s="20"/>
      <c r="QL10" s="20"/>
      <c r="QM10" s="20"/>
      <c r="QN10" s="20"/>
      <c r="QO10" s="20"/>
      <c r="QP10" s="20"/>
      <c r="QQ10" s="20"/>
      <c r="QR10" s="20"/>
      <c r="QS10" s="20"/>
      <c r="QT10" s="20"/>
      <c r="QU10" s="20"/>
      <c r="QV10" s="20"/>
      <c r="QW10" s="20"/>
      <c r="QX10" s="20"/>
      <c r="QY10" s="20"/>
      <c r="QZ10" s="20"/>
      <c r="RA10" s="20"/>
      <c r="RB10" s="20"/>
      <c r="RC10" s="20"/>
      <c r="RD10" s="20"/>
      <c r="RE10" s="20"/>
      <c r="RF10" s="20"/>
      <c r="RG10" s="20"/>
      <c r="RH10" s="20"/>
      <c r="RI10" s="20"/>
      <c r="RJ10" s="20"/>
      <c r="RK10" s="20"/>
      <c r="RL10" s="20"/>
      <c r="RM10" s="20"/>
      <c r="RN10" s="20"/>
      <c r="RO10" s="20"/>
      <c r="RP10" s="20"/>
      <c r="RQ10" s="20"/>
      <c r="RR10" s="20"/>
      <c r="RS10" s="20"/>
      <c r="RT10" s="20"/>
      <c r="RU10" s="20"/>
      <c r="RV10" s="20"/>
      <c r="RW10" s="20"/>
      <c r="RX10" s="20"/>
      <c r="RY10" s="20"/>
      <c r="RZ10" s="20"/>
      <c r="SA10" s="20"/>
      <c r="SB10" s="20"/>
      <c r="SC10" s="20"/>
      <c r="SD10" s="20"/>
      <c r="SE10" s="20"/>
      <c r="SF10" s="20"/>
      <c r="SG10" s="20"/>
      <c r="SH10" s="20"/>
      <c r="SI10" s="20"/>
      <c r="SJ10" s="20"/>
      <c r="SK10" s="20"/>
      <c r="SL10" s="20"/>
      <c r="SM10" s="20"/>
      <c r="SN10" s="20"/>
      <c r="SO10" s="20"/>
      <c r="SP10" s="20"/>
      <c r="SQ10" s="20"/>
      <c r="SR10" s="20"/>
      <c r="SS10" s="20"/>
      <c r="ST10" s="20"/>
      <c r="SU10" s="20"/>
      <c r="SV10" s="20"/>
      <c r="SW10" s="20"/>
      <c r="SX10" s="20"/>
      <c r="SY10" s="20"/>
      <c r="SZ10" s="20"/>
      <c r="TA10" s="20"/>
      <c r="TB10" s="20"/>
      <c r="TC10" s="20"/>
      <c r="TD10" s="20"/>
      <c r="TE10" s="20"/>
      <c r="TF10" s="20"/>
      <c r="TG10" s="20"/>
      <c r="TH10" s="20"/>
      <c r="TI10" s="20"/>
      <c r="TJ10" s="20"/>
      <c r="TK10" s="20"/>
      <c r="TL10" s="20"/>
      <c r="TM10" s="20"/>
      <c r="TN10" s="20"/>
      <c r="TO10" s="20"/>
      <c r="TP10" s="20"/>
      <c r="TQ10" s="20"/>
      <c r="TR10" s="20"/>
      <c r="TS10" s="20"/>
      <c r="TT10" s="20"/>
      <c r="TU10" s="20"/>
      <c r="TV10" s="20"/>
      <c r="TW10" s="20"/>
      <c r="TX10" s="20"/>
      <c r="TY10" s="20"/>
      <c r="TZ10" s="20"/>
      <c r="UA10" s="20"/>
      <c r="UB10" s="20"/>
      <c r="UC10" s="20"/>
      <c r="UD10" s="20"/>
      <c r="UE10" s="20"/>
      <c r="UF10" s="20"/>
      <c r="UG10" s="20"/>
      <c r="UH10" s="20"/>
      <c r="UI10" s="20"/>
      <c r="UJ10" s="20"/>
      <c r="UK10" s="20"/>
      <c r="UL10" s="20"/>
      <c r="UM10" s="20"/>
      <c r="UN10" s="20"/>
      <c r="UO10" s="20"/>
      <c r="UP10" s="20"/>
      <c r="UQ10" s="20"/>
      <c r="UR10" s="20"/>
      <c r="US10" s="20"/>
      <c r="UT10" s="20"/>
      <c r="UU10" s="20"/>
      <c r="UV10" s="20"/>
      <c r="UW10" s="20"/>
      <c r="UX10" s="20"/>
      <c r="UY10" s="20"/>
      <c r="UZ10" s="20"/>
      <c r="VA10" s="20"/>
      <c r="VB10" s="20"/>
      <c r="VC10" s="20"/>
      <c r="VD10" s="20"/>
      <c r="VE10" s="20"/>
      <c r="VF10" s="20"/>
      <c r="VG10" s="20"/>
      <c r="VH10" s="20"/>
      <c r="VI10" s="20"/>
      <c r="VJ10" s="20"/>
      <c r="VK10" s="20"/>
      <c r="VL10" s="20"/>
      <c r="VM10" s="20"/>
      <c r="VN10" s="20"/>
      <c r="VO10" s="20"/>
      <c r="VP10" s="20"/>
      <c r="VQ10" s="20"/>
      <c r="VR10" s="20"/>
      <c r="VS10" s="20"/>
      <c r="VT10" s="20"/>
      <c r="VU10" s="20"/>
      <c r="VV10" s="20"/>
      <c r="VW10" s="20"/>
      <c r="VX10" s="20"/>
      <c r="VY10" s="20"/>
      <c r="VZ10" s="20"/>
      <c r="WA10" s="20"/>
      <c r="WB10" s="20"/>
      <c r="WC10" s="20"/>
      <c r="WD10" s="20"/>
      <c r="WE10" s="20"/>
      <c r="WF10" s="20"/>
      <c r="WG10" s="20"/>
      <c r="WH10" s="20"/>
      <c r="WI10" s="20"/>
      <c r="WJ10" s="20"/>
      <c r="WK10" s="20"/>
      <c r="WL10" s="20"/>
      <c r="WM10" s="20"/>
      <c r="WN10" s="20"/>
      <c r="WO10" s="20"/>
      <c r="WP10" s="20"/>
      <c r="WQ10" s="20"/>
      <c r="WR10" s="20"/>
      <c r="WS10" s="20"/>
      <c r="WT10" s="20"/>
      <c r="WU10" s="20"/>
      <c r="WV10" s="20"/>
      <c r="WW10" s="20"/>
      <c r="WX10" s="20"/>
      <c r="WY10" s="20"/>
      <c r="WZ10" s="20"/>
      <c r="XA10" s="20"/>
      <c r="XB10" s="20"/>
      <c r="XC10" s="20"/>
      <c r="XD10" s="20"/>
      <c r="XE10" s="20"/>
      <c r="XF10" s="20"/>
      <c r="XG10" s="20"/>
      <c r="XH10" s="20"/>
      <c r="XI10" s="20"/>
      <c r="XJ10" s="20"/>
      <c r="XK10" s="20"/>
      <c r="XL10" s="20"/>
      <c r="XM10" s="20"/>
      <c r="XN10" s="20"/>
      <c r="XO10" s="20"/>
      <c r="XP10" s="20"/>
      <c r="XQ10" s="20"/>
      <c r="XR10" s="20"/>
      <c r="XS10" s="20"/>
      <c r="XT10" s="20"/>
      <c r="XU10" s="20"/>
      <c r="XV10" s="20"/>
      <c r="XW10" s="20"/>
      <c r="XX10" s="20"/>
      <c r="XY10" s="20"/>
      <c r="XZ10" s="20"/>
      <c r="YA10" s="20"/>
      <c r="YB10" s="20"/>
      <c r="YC10" s="20"/>
      <c r="YD10" s="20"/>
      <c r="YE10" s="20"/>
      <c r="YF10" s="20"/>
      <c r="YG10" s="20"/>
      <c r="YH10" s="20"/>
      <c r="YI10" s="20"/>
      <c r="YJ10" s="20"/>
      <c r="YK10" s="20"/>
      <c r="YL10" s="20"/>
      <c r="YM10" s="20"/>
      <c r="YN10" s="20"/>
      <c r="YO10" s="20"/>
      <c r="YP10" s="20"/>
      <c r="YQ10" s="20"/>
      <c r="YR10" s="20"/>
      <c r="YS10" s="20"/>
      <c r="YT10" s="20"/>
      <c r="YU10" s="20"/>
      <c r="YV10" s="20"/>
      <c r="YW10" s="20"/>
      <c r="YX10" s="20"/>
      <c r="YY10" s="20"/>
      <c r="YZ10" s="20"/>
      <c r="ZA10" s="20"/>
      <c r="ZB10" s="20"/>
      <c r="ZC10" s="20"/>
      <c r="ZD10" s="20"/>
      <c r="ZE10" s="20"/>
      <c r="ZF10" s="20"/>
      <c r="ZG10" s="20"/>
      <c r="ZH10" s="20"/>
      <c r="ZI10" s="20"/>
      <c r="ZJ10" s="20"/>
      <c r="ZK10" s="20"/>
      <c r="ZL10" s="20"/>
      <c r="ZM10" s="20"/>
      <c r="ZN10" s="20"/>
      <c r="ZO10" s="20"/>
      <c r="ZP10" s="20"/>
      <c r="ZQ10" s="20"/>
      <c r="ZR10" s="20"/>
      <c r="ZS10" s="20"/>
      <c r="ZT10" s="20"/>
      <c r="ZU10" s="20"/>
      <c r="ZV10" s="20"/>
      <c r="ZW10" s="20"/>
      <c r="ZX10" s="20"/>
      <c r="ZY10" s="20"/>
      <c r="ZZ10" s="20"/>
      <c r="AAA10" s="20"/>
      <c r="AAB10" s="20"/>
      <c r="AAC10" s="20"/>
      <c r="AAD10" s="20"/>
      <c r="AAE10" s="20"/>
      <c r="AAF10" s="20"/>
      <c r="AAG10" s="20"/>
      <c r="AAH10" s="20"/>
      <c r="AAI10" s="20"/>
      <c r="AAJ10" s="20"/>
      <c r="AAK10" s="20"/>
      <c r="AAL10" s="20"/>
      <c r="AAM10" s="20"/>
      <c r="AAN10" s="20"/>
      <c r="AAO10" s="20"/>
      <c r="AAP10" s="20"/>
      <c r="AAQ10" s="20"/>
      <c r="AAR10" s="20"/>
      <c r="AAS10" s="20"/>
      <c r="AAT10" s="20"/>
      <c r="AAU10" s="20"/>
      <c r="AAV10" s="20"/>
      <c r="AAW10" s="20"/>
      <c r="AAX10" s="20"/>
      <c r="AAY10" s="20"/>
      <c r="AAZ10" s="20"/>
      <c r="ABA10" s="20"/>
      <c r="ABB10" s="20"/>
      <c r="ABC10" s="20"/>
      <c r="ABD10" s="20"/>
      <c r="ABE10" s="20"/>
      <c r="ABF10" s="20"/>
      <c r="ABG10" s="20"/>
      <c r="ABH10" s="20"/>
      <c r="ABI10" s="20"/>
      <c r="ABJ10" s="20"/>
      <c r="ABK10" s="20"/>
      <c r="ABL10" s="20"/>
      <c r="ABM10" s="20"/>
      <c r="ABN10" s="20"/>
      <c r="ABO10" s="20"/>
      <c r="ABP10" s="20"/>
      <c r="ABQ10" s="20"/>
      <c r="ABR10" s="20"/>
      <c r="ABS10" s="20"/>
      <c r="ABT10" s="20"/>
      <c r="ABU10" s="20"/>
      <c r="ABV10" s="20"/>
      <c r="ABW10" s="20"/>
      <c r="ABX10" s="20"/>
      <c r="ABY10" s="20"/>
      <c r="ABZ10" s="20"/>
      <c r="ACA10" s="20"/>
      <c r="ACB10" s="20"/>
      <c r="ACC10" s="20"/>
      <c r="ACD10" s="20"/>
      <c r="ACE10" s="20"/>
      <c r="ACF10" s="20"/>
      <c r="ACG10" s="20"/>
      <c r="ACH10" s="20"/>
      <c r="ACI10" s="20"/>
      <c r="ACJ10" s="20"/>
      <c r="ACK10" s="20"/>
      <c r="ACL10" s="20"/>
      <c r="ACM10" s="20"/>
      <c r="ACN10" s="20"/>
      <c r="ACO10" s="20"/>
      <c r="ACP10" s="20"/>
      <c r="ACQ10" s="20"/>
      <c r="ACR10" s="20"/>
      <c r="ACS10" s="20"/>
      <c r="ACT10" s="20"/>
      <c r="ACU10" s="20"/>
      <c r="ACV10" s="20"/>
      <c r="ACW10" s="20"/>
      <c r="ACX10" s="20"/>
      <c r="ACY10" s="20"/>
      <c r="ACZ10" s="20"/>
      <c r="ADA10" s="20"/>
      <c r="ADB10" s="20"/>
      <c r="ADC10" s="20"/>
      <c r="ADD10" s="20"/>
      <c r="ADE10" s="20"/>
      <c r="ADF10" s="20"/>
      <c r="ADG10" s="20"/>
      <c r="ADH10" s="20"/>
      <c r="ADI10" s="20"/>
      <c r="ADJ10" s="20"/>
      <c r="ADK10" s="20"/>
      <c r="ADL10" s="20"/>
      <c r="ADM10" s="20"/>
      <c r="ADN10" s="20"/>
      <c r="ADO10" s="20"/>
      <c r="ADP10" s="20"/>
      <c r="ADQ10" s="20"/>
      <c r="ADR10" s="20"/>
      <c r="ADS10" s="20"/>
      <c r="ADT10" s="20"/>
      <c r="ADU10" s="20"/>
      <c r="ADV10" s="20"/>
      <c r="ADW10" s="20"/>
      <c r="ADX10" s="20"/>
      <c r="ADY10" s="20"/>
      <c r="ADZ10" s="20"/>
      <c r="AEA10" s="20"/>
      <c r="AEB10" s="20"/>
      <c r="AEC10" s="20"/>
      <c r="AED10" s="20"/>
      <c r="AEE10" s="20"/>
      <c r="AEF10" s="20"/>
      <c r="AEG10" s="20"/>
      <c r="AEH10" s="20"/>
      <c r="AEI10" s="20"/>
      <c r="AEJ10" s="20"/>
      <c r="AEK10" s="20"/>
      <c r="AEL10" s="20"/>
      <c r="AEM10" s="20"/>
      <c r="AEN10" s="20"/>
      <c r="AEO10" s="20"/>
      <c r="AEP10" s="20"/>
      <c r="AEQ10" s="20"/>
      <c r="AER10" s="20"/>
      <c r="AES10" s="20"/>
      <c r="AET10" s="20"/>
      <c r="AEU10" s="20"/>
      <c r="AEV10" s="20"/>
      <c r="AEW10" s="20"/>
      <c r="AEX10" s="20"/>
      <c r="AEY10" s="20"/>
      <c r="AEZ10" s="20"/>
      <c r="AFA10" s="20"/>
      <c r="AFB10" s="20"/>
      <c r="AFC10" s="20"/>
      <c r="AFD10" s="20"/>
      <c r="AFE10" s="20"/>
      <c r="AFF10" s="20"/>
      <c r="AFG10" s="20"/>
      <c r="AFH10" s="20"/>
      <c r="AFI10" s="20"/>
      <c r="AFJ10" s="20"/>
      <c r="AFK10" s="20"/>
      <c r="AFL10" s="20"/>
      <c r="AFM10" s="20"/>
      <c r="AFN10" s="20"/>
      <c r="AFO10" s="20"/>
      <c r="AFP10" s="20"/>
      <c r="AFQ10" s="20"/>
      <c r="AFR10" s="20"/>
      <c r="AFS10" s="20"/>
      <c r="AFT10" s="20"/>
      <c r="AFU10" s="20"/>
      <c r="AFV10" s="20"/>
      <c r="AFW10" s="20"/>
      <c r="AFX10" s="20"/>
      <c r="AFY10" s="20"/>
      <c r="AFZ10" s="20"/>
      <c r="AGA10" s="20"/>
      <c r="AGB10" s="20"/>
      <c r="AGC10" s="20"/>
      <c r="AGD10" s="20"/>
      <c r="AGE10" s="20"/>
      <c r="AGF10" s="20"/>
      <c r="AGG10" s="20"/>
      <c r="AGH10" s="20"/>
      <c r="AGI10" s="20"/>
      <c r="AGJ10" s="20"/>
      <c r="AGK10" s="20"/>
      <c r="AGL10" s="20"/>
      <c r="AGM10" s="20"/>
      <c r="AGN10" s="20"/>
      <c r="AGO10" s="20"/>
      <c r="AGP10" s="20"/>
      <c r="AGQ10" s="20"/>
      <c r="AGR10" s="20"/>
      <c r="AGS10" s="20"/>
      <c r="AGT10" s="20"/>
      <c r="AGU10" s="20"/>
      <c r="AGV10" s="20"/>
      <c r="AGW10" s="20"/>
      <c r="AGX10" s="20"/>
      <c r="AGY10" s="20"/>
      <c r="AGZ10" s="20"/>
      <c r="AHA10" s="20"/>
      <c r="AHB10" s="20"/>
      <c r="AHC10" s="20"/>
      <c r="AHD10" s="20"/>
      <c r="AHE10" s="20"/>
      <c r="AHF10" s="20"/>
      <c r="AHG10" s="20"/>
      <c r="AHH10" s="20"/>
      <c r="AHI10" s="20"/>
      <c r="AHJ10" s="20"/>
      <c r="AHK10" s="20"/>
      <c r="AHL10" s="20"/>
      <c r="AHM10" s="20"/>
      <c r="AHN10" s="20"/>
      <c r="AHO10" s="20"/>
      <c r="AHP10" s="20"/>
      <c r="AHQ10" s="20"/>
      <c r="AHR10" s="20"/>
      <c r="AHS10" s="20"/>
      <c r="AHT10" s="20"/>
      <c r="AHU10" s="20"/>
      <c r="AHV10" s="20"/>
      <c r="AHW10" s="20"/>
      <c r="AHX10" s="20"/>
      <c r="AHY10" s="20"/>
      <c r="AHZ10" s="20"/>
      <c r="AIA10" s="20"/>
      <c r="AIB10" s="20"/>
      <c r="AIC10" s="20"/>
      <c r="AID10" s="20"/>
      <c r="AIE10" s="20"/>
      <c r="AIF10" s="20"/>
      <c r="AIG10" s="20"/>
      <c r="AIH10" s="20"/>
      <c r="AII10" s="20"/>
      <c r="AIJ10" s="20"/>
      <c r="AIK10" s="20"/>
      <c r="AIL10" s="20"/>
      <c r="AIM10" s="20"/>
      <c r="AIN10" s="20"/>
      <c r="AIO10" s="20"/>
      <c r="AIP10" s="20"/>
      <c r="AIQ10" s="20"/>
      <c r="AIR10" s="20"/>
      <c r="AIS10" s="20"/>
      <c r="AIT10" s="20"/>
      <c r="AIU10" s="20"/>
      <c r="AIV10" s="20"/>
      <c r="AIW10" s="20"/>
      <c r="AIX10" s="20"/>
      <c r="AIY10" s="20"/>
      <c r="AIZ10" s="20"/>
      <c r="AJA10" s="20"/>
      <c r="AJB10" s="20"/>
      <c r="AJC10" s="20"/>
      <c r="AJD10" s="20"/>
      <c r="AJE10" s="20"/>
      <c r="AJF10" s="20"/>
      <c r="AJG10" s="20"/>
      <c r="AJH10" s="20"/>
      <c r="AJI10" s="20"/>
      <c r="AJJ10" s="20"/>
      <c r="AJK10" s="20"/>
      <c r="AJL10" s="20"/>
      <c r="AJM10" s="20"/>
      <c r="AJN10" s="20"/>
      <c r="AJO10" s="20"/>
      <c r="AJP10" s="20"/>
      <c r="AJQ10" s="20"/>
      <c r="AJR10" s="20"/>
      <c r="AJS10" s="20"/>
      <c r="AJT10" s="20"/>
      <c r="AJU10" s="20"/>
      <c r="AJV10" s="20"/>
      <c r="AJW10" s="20"/>
      <c r="AJX10" s="20"/>
      <c r="AJY10" s="20"/>
      <c r="AJZ10" s="20"/>
      <c r="AKA10" s="20"/>
      <c r="AKB10" s="20"/>
      <c r="AKC10" s="20"/>
      <c r="AKD10" s="20"/>
      <c r="AKE10" s="20"/>
      <c r="AKF10" s="20"/>
      <c r="AKG10" s="20"/>
      <c r="AKH10" s="20"/>
      <c r="AKI10" s="20"/>
      <c r="AKJ10" s="20"/>
      <c r="AKK10" s="20"/>
      <c r="AKL10" s="20"/>
      <c r="AKM10" s="20"/>
      <c r="AKN10" s="20"/>
      <c r="AKO10" s="20"/>
      <c r="AKP10" s="20"/>
      <c r="AKQ10" s="20"/>
      <c r="AKR10" s="20"/>
      <c r="AKS10" s="20"/>
      <c r="AKT10" s="20"/>
      <c r="AKU10" s="20"/>
      <c r="AKV10" s="20"/>
      <c r="AKW10" s="20"/>
      <c r="AKX10" s="20"/>
      <c r="AKY10" s="20"/>
      <c r="AKZ10" s="20"/>
      <c r="ALA10" s="20"/>
      <c r="ALB10" s="20"/>
      <c r="ALC10" s="20"/>
      <c r="ALD10" s="20"/>
      <c r="ALE10" s="20"/>
      <c r="ALF10" s="20"/>
      <c r="ALG10" s="20"/>
      <c r="ALH10" s="20"/>
      <c r="ALI10" s="20"/>
      <c r="ALJ10" s="20"/>
      <c r="ALK10" s="20"/>
      <c r="ALL10" s="20"/>
      <c r="ALM10" s="20"/>
      <c r="ALN10" s="20"/>
      <c r="ALO10" s="20"/>
      <c r="ALP10" s="20"/>
      <c r="ALQ10" s="20"/>
      <c r="ALR10" s="20"/>
      <c r="ALS10" s="20"/>
      <c r="ALT10" s="20"/>
      <c r="ALU10" s="20"/>
      <c r="ALV10" s="20"/>
      <c r="ALW10" s="20"/>
      <c r="ALX10" s="20"/>
      <c r="ALY10" s="20"/>
      <c r="ALZ10" s="20"/>
      <c r="AMA10" s="20"/>
      <c r="AMB10" s="20"/>
      <c r="AMC10" s="20"/>
      <c r="AMD10" s="20"/>
      <c r="AME10" s="20"/>
      <c r="AMF10" s="20"/>
      <c r="AMG10" s="20"/>
      <c r="AMH10" s="20"/>
    </row>
    <row r="11" spans="1:1022" s="21" customFormat="1" ht="15" customHeight="1">
      <c r="A11" s="151"/>
      <c r="B11" s="152"/>
      <c r="C11" s="151"/>
      <c r="D11" s="162"/>
      <c r="E11" s="7" t="s">
        <v>7</v>
      </c>
      <c r="F11" s="7" t="s">
        <v>8</v>
      </c>
      <c r="G11" s="7" t="s">
        <v>9</v>
      </c>
      <c r="H11" s="7" t="s">
        <v>10</v>
      </c>
      <c r="I11" s="7" t="s">
        <v>11</v>
      </c>
      <c r="J11" s="7" t="s">
        <v>12</v>
      </c>
      <c r="K11" s="7" t="s">
        <v>13</v>
      </c>
      <c r="L11" s="158"/>
      <c r="M11" s="141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  <c r="IL11" s="20"/>
      <c r="IM11" s="20"/>
      <c r="IN11" s="20"/>
      <c r="IO11" s="20"/>
      <c r="IP11" s="20"/>
      <c r="IQ11" s="20"/>
      <c r="IR11" s="20"/>
      <c r="IS11" s="20"/>
      <c r="IT11" s="20"/>
      <c r="IU11" s="20"/>
      <c r="IV11" s="20"/>
      <c r="IW11" s="20"/>
      <c r="IX11" s="20"/>
      <c r="IY11" s="20"/>
      <c r="IZ11" s="20"/>
      <c r="JA11" s="20"/>
      <c r="JB11" s="20"/>
      <c r="JC11" s="20"/>
      <c r="JD11" s="20"/>
      <c r="JE11" s="20"/>
      <c r="JF11" s="20"/>
      <c r="JG11" s="20"/>
      <c r="JH11" s="20"/>
      <c r="JI11" s="20"/>
      <c r="JJ11" s="20"/>
      <c r="JK11" s="20"/>
      <c r="JL11" s="20"/>
      <c r="JM11" s="20"/>
      <c r="JN11" s="20"/>
      <c r="JO11" s="20"/>
      <c r="JP11" s="20"/>
      <c r="JQ11" s="20"/>
      <c r="JR11" s="20"/>
      <c r="JS11" s="20"/>
      <c r="JT11" s="20"/>
      <c r="JU11" s="20"/>
      <c r="JV11" s="20"/>
      <c r="JW11" s="20"/>
      <c r="JX11" s="20"/>
      <c r="JY11" s="20"/>
      <c r="JZ11" s="20"/>
      <c r="KA11" s="20"/>
      <c r="KB11" s="20"/>
      <c r="KC11" s="20"/>
      <c r="KD11" s="20"/>
      <c r="KE11" s="20"/>
      <c r="KF11" s="20"/>
      <c r="KG11" s="20"/>
      <c r="KH11" s="20"/>
      <c r="KI11" s="20"/>
      <c r="KJ11" s="20"/>
      <c r="KK11" s="20"/>
      <c r="KL11" s="20"/>
      <c r="KM11" s="20"/>
      <c r="KN11" s="20"/>
      <c r="KO11" s="20"/>
      <c r="KP11" s="20"/>
      <c r="KQ11" s="20"/>
      <c r="KR11" s="20"/>
      <c r="KS11" s="20"/>
      <c r="KT11" s="20"/>
      <c r="KU11" s="20"/>
      <c r="KV11" s="20"/>
      <c r="KW11" s="20"/>
      <c r="KX11" s="20"/>
      <c r="KY11" s="20"/>
      <c r="KZ11" s="20"/>
      <c r="LA11" s="20"/>
      <c r="LB11" s="20"/>
      <c r="LC11" s="20"/>
      <c r="LD11" s="20"/>
      <c r="LE11" s="20"/>
      <c r="LF11" s="20"/>
      <c r="LG11" s="20"/>
      <c r="LH11" s="20"/>
      <c r="LI11" s="20"/>
      <c r="LJ11" s="20"/>
      <c r="LK11" s="20"/>
      <c r="LL11" s="20"/>
      <c r="LM11" s="20"/>
      <c r="LN11" s="20"/>
      <c r="LO11" s="20"/>
      <c r="LP11" s="20"/>
      <c r="LQ11" s="20"/>
      <c r="LR11" s="20"/>
      <c r="LS11" s="20"/>
      <c r="LT11" s="20"/>
      <c r="LU11" s="20"/>
      <c r="LV11" s="20"/>
      <c r="LW11" s="20"/>
      <c r="LX11" s="20"/>
      <c r="LY11" s="20"/>
      <c r="LZ11" s="20"/>
      <c r="MA11" s="20"/>
      <c r="MB11" s="20"/>
      <c r="MC11" s="20"/>
      <c r="MD11" s="20"/>
      <c r="ME11" s="20"/>
      <c r="MF11" s="20"/>
      <c r="MG11" s="20"/>
      <c r="MH11" s="20"/>
      <c r="MI11" s="20"/>
      <c r="MJ11" s="20"/>
      <c r="MK11" s="20"/>
      <c r="ML11" s="20"/>
      <c r="MM11" s="20"/>
      <c r="MN11" s="20"/>
      <c r="MO11" s="20"/>
      <c r="MP11" s="20"/>
      <c r="MQ11" s="20"/>
      <c r="MR11" s="20"/>
      <c r="MS11" s="20"/>
      <c r="MT11" s="20"/>
      <c r="MU11" s="20"/>
      <c r="MV11" s="20"/>
      <c r="MW11" s="20"/>
      <c r="MX11" s="20"/>
      <c r="MY11" s="20"/>
      <c r="MZ11" s="20"/>
      <c r="NA11" s="20"/>
      <c r="NB11" s="20"/>
      <c r="NC11" s="20"/>
      <c r="ND11" s="20"/>
      <c r="NE11" s="20"/>
      <c r="NF11" s="20"/>
      <c r="NG11" s="20"/>
      <c r="NH11" s="20"/>
      <c r="NI11" s="20"/>
      <c r="NJ11" s="20"/>
      <c r="NK11" s="20"/>
      <c r="NL11" s="20"/>
      <c r="NM11" s="20"/>
      <c r="NN11" s="20"/>
      <c r="NO11" s="20"/>
      <c r="NP11" s="20"/>
      <c r="NQ11" s="20"/>
      <c r="NR11" s="20"/>
      <c r="NS11" s="20"/>
      <c r="NT11" s="20"/>
      <c r="NU11" s="20"/>
      <c r="NV11" s="20"/>
      <c r="NW11" s="20"/>
      <c r="NX11" s="20"/>
      <c r="NY11" s="20"/>
      <c r="NZ11" s="20"/>
      <c r="OA11" s="20"/>
      <c r="OB11" s="20"/>
      <c r="OC11" s="20"/>
      <c r="OD11" s="20"/>
      <c r="OE11" s="20"/>
      <c r="OF11" s="20"/>
      <c r="OG11" s="20"/>
      <c r="OH11" s="20"/>
      <c r="OI11" s="20"/>
      <c r="OJ11" s="20"/>
      <c r="OK11" s="20"/>
      <c r="OL11" s="20"/>
      <c r="OM11" s="20"/>
      <c r="ON11" s="20"/>
      <c r="OO11" s="20"/>
      <c r="OP11" s="20"/>
      <c r="OQ11" s="20"/>
      <c r="OR11" s="20"/>
      <c r="OS11" s="20"/>
      <c r="OT11" s="20"/>
      <c r="OU11" s="20"/>
      <c r="OV11" s="20"/>
      <c r="OW11" s="20"/>
      <c r="OX11" s="20"/>
      <c r="OY11" s="20"/>
      <c r="OZ11" s="20"/>
      <c r="PA11" s="20"/>
      <c r="PB11" s="20"/>
      <c r="PC11" s="20"/>
      <c r="PD11" s="20"/>
      <c r="PE11" s="20"/>
      <c r="PF11" s="20"/>
      <c r="PG11" s="20"/>
      <c r="PH11" s="20"/>
      <c r="PI11" s="20"/>
      <c r="PJ11" s="20"/>
      <c r="PK11" s="20"/>
      <c r="PL11" s="20"/>
      <c r="PM11" s="20"/>
      <c r="PN11" s="20"/>
      <c r="PO11" s="20"/>
      <c r="PP11" s="20"/>
      <c r="PQ11" s="20"/>
      <c r="PR11" s="20"/>
      <c r="PS11" s="20"/>
      <c r="PT11" s="20"/>
      <c r="PU11" s="20"/>
      <c r="PV11" s="20"/>
      <c r="PW11" s="20"/>
      <c r="PX11" s="20"/>
      <c r="PY11" s="20"/>
      <c r="PZ11" s="20"/>
      <c r="QA11" s="20"/>
      <c r="QB11" s="20"/>
      <c r="QC11" s="20"/>
      <c r="QD11" s="20"/>
      <c r="QE11" s="20"/>
      <c r="QF11" s="20"/>
      <c r="QG11" s="20"/>
      <c r="QH11" s="20"/>
      <c r="QI11" s="20"/>
      <c r="QJ11" s="20"/>
      <c r="QK11" s="20"/>
      <c r="QL11" s="20"/>
      <c r="QM11" s="20"/>
      <c r="QN11" s="20"/>
      <c r="QO11" s="20"/>
      <c r="QP11" s="20"/>
      <c r="QQ11" s="20"/>
      <c r="QR11" s="20"/>
      <c r="QS11" s="20"/>
      <c r="QT11" s="20"/>
      <c r="QU11" s="20"/>
      <c r="QV11" s="20"/>
      <c r="QW11" s="20"/>
      <c r="QX11" s="20"/>
      <c r="QY11" s="20"/>
      <c r="QZ11" s="20"/>
      <c r="RA11" s="20"/>
      <c r="RB11" s="20"/>
      <c r="RC11" s="20"/>
      <c r="RD11" s="20"/>
      <c r="RE11" s="20"/>
      <c r="RF11" s="20"/>
      <c r="RG11" s="20"/>
      <c r="RH11" s="20"/>
      <c r="RI11" s="20"/>
      <c r="RJ11" s="20"/>
      <c r="RK11" s="20"/>
      <c r="RL11" s="20"/>
      <c r="RM11" s="20"/>
      <c r="RN11" s="20"/>
      <c r="RO11" s="20"/>
      <c r="RP11" s="20"/>
      <c r="RQ11" s="20"/>
      <c r="RR11" s="20"/>
      <c r="RS11" s="20"/>
      <c r="RT11" s="20"/>
      <c r="RU11" s="20"/>
      <c r="RV11" s="20"/>
      <c r="RW11" s="20"/>
      <c r="RX11" s="20"/>
      <c r="RY11" s="20"/>
      <c r="RZ11" s="20"/>
      <c r="SA11" s="20"/>
      <c r="SB11" s="20"/>
      <c r="SC11" s="20"/>
      <c r="SD11" s="20"/>
      <c r="SE11" s="20"/>
      <c r="SF11" s="20"/>
      <c r="SG11" s="20"/>
      <c r="SH11" s="20"/>
      <c r="SI11" s="20"/>
      <c r="SJ11" s="20"/>
      <c r="SK11" s="20"/>
      <c r="SL11" s="20"/>
      <c r="SM11" s="20"/>
      <c r="SN11" s="20"/>
      <c r="SO11" s="20"/>
      <c r="SP11" s="20"/>
      <c r="SQ11" s="20"/>
      <c r="SR11" s="20"/>
      <c r="SS11" s="20"/>
      <c r="ST11" s="20"/>
      <c r="SU11" s="20"/>
      <c r="SV11" s="20"/>
      <c r="SW11" s="20"/>
      <c r="SX11" s="20"/>
      <c r="SY11" s="20"/>
      <c r="SZ11" s="20"/>
      <c r="TA11" s="20"/>
      <c r="TB11" s="20"/>
      <c r="TC11" s="20"/>
      <c r="TD11" s="20"/>
      <c r="TE11" s="20"/>
      <c r="TF11" s="20"/>
      <c r="TG11" s="20"/>
      <c r="TH11" s="20"/>
      <c r="TI11" s="20"/>
      <c r="TJ11" s="20"/>
      <c r="TK11" s="20"/>
      <c r="TL11" s="20"/>
      <c r="TM11" s="20"/>
      <c r="TN11" s="20"/>
      <c r="TO11" s="20"/>
      <c r="TP11" s="20"/>
      <c r="TQ11" s="20"/>
      <c r="TR11" s="20"/>
      <c r="TS11" s="20"/>
      <c r="TT11" s="20"/>
      <c r="TU11" s="20"/>
      <c r="TV11" s="20"/>
      <c r="TW11" s="20"/>
      <c r="TX11" s="20"/>
      <c r="TY11" s="20"/>
      <c r="TZ11" s="20"/>
      <c r="UA11" s="20"/>
      <c r="UB11" s="20"/>
      <c r="UC11" s="20"/>
      <c r="UD11" s="20"/>
      <c r="UE11" s="20"/>
      <c r="UF11" s="20"/>
      <c r="UG11" s="20"/>
      <c r="UH11" s="20"/>
      <c r="UI11" s="20"/>
      <c r="UJ11" s="20"/>
      <c r="UK11" s="20"/>
      <c r="UL11" s="20"/>
      <c r="UM11" s="20"/>
      <c r="UN11" s="20"/>
      <c r="UO11" s="20"/>
      <c r="UP11" s="20"/>
      <c r="UQ11" s="20"/>
      <c r="UR11" s="20"/>
      <c r="US11" s="20"/>
      <c r="UT11" s="20"/>
      <c r="UU11" s="20"/>
      <c r="UV11" s="20"/>
      <c r="UW11" s="20"/>
      <c r="UX11" s="20"/>
      <c r="UY11" s="20"/>
      <c r="UZ11" s="20"/>
      <c r="VA11" s="20"/>
      <c r="VB11" s="20"/>
      <c r="VC11" s="20"/>
      <c r="VD11" s="20"/>
      <c r="VE11" s="20"/>
      <c r="VF11" s="20"/>
      <c r="VG11" s="20"/>
      <c r="VH11" s="20"/>
      <c r="VI11" s="20"/>
      <c r="VJ11" s="20"/>
      <c r="VK11" s="20"/>
      <c r="VL11" s="20"/>
      <c r="VM11" s="20"/>
      <c r="VN11" s="20"/>
      <c r="VO11" s="20"/>
      <c r="VP11" s="20"/>
      <c r="VQ11" s="20"/>
      <c r="VR11" s="20"/>
      <c r="VS11" s="20"/>
      <c r="VT11" s="20"/>
      <c r="VU11" s="20"/>
      <c r="VV11" s="20"/>
      <c r="VW11" s="20"/>
      <c r="VX11" s="20"/>
      <c r="VY11" s="20"/>
      <c r="VZ11" s="20"/>
      <c r="WA11" s="20"/>
      <c r="WB11" s="20"/>
      <c r="WC11" s="20"/>
      <c r="WD11" s="20"/>
      <c r="WE11" s="20"/>
      <c r="WF11" s="20"/>
      <c r="WG11" s="20"/>
      <c r="WH11" s="20"/>
      <c r="WI11" s="20"/>
      <c r="WJ11" s="20"/>
      <c r="WK11" s="20"/>
      <c r="WL11" s="20"/>
      <c r="WM11" s="20"/>
      <c r="WN11" s="20"/>
      <c r="WO11" s="20"/>
      <c r="WP11" s="20"/>
      <c r="WQ11" s="20"/>
      <c r="WR11" s="20"/>
      <c r="WS11" s="20"/>
      <c r="WT11" s="20"/>
      <c r="WU11" s="20"/>
      <c r="WV11" s="20"/>
      <c r="WW11" s="20"/>
      <c r="WX11" s="20"/>
      <c r="WY11" s="20"/>
      <c r="WZ11" s="20"/>
      <c r="XA11" s="20"/>
      <c r="XB11" s="20"/>
      <c r="XC11" s="20"/>
      <c r="XD11" s="20"/>
      <c r="XE11" s="20"/>
      <c r="XF11" s="20"/>
      <c r="XG11" s="20"/>
      <c r="XH11" s="20"/>
      <c r="XI11" s="20"/>
      <c r="XJ11" s="20"/>
      <c r="XK11" s="20"/>
      <c r="XL11" s="20"/>
      <c r="XM11" s="20"/>
      <c r="XN11" s="20"/>
      <c r="XO11" s="20"/>
      <c r="XP11" s="20"/>
      <c r="XQ11" s="20"/>
      <c r="XR11" s="20"/>
      <c r="XS11" s="20"/>
      <c r="XT11" s="20"/>
      <c r="XU11" s="20"/>
      <c r="XV11" s="20"/>
      <c r="XW11" s="20"/>
      <c r="XX11" s="20"/>
      <c r="XY11" s="20"/>
      <c r="XZ11" s="20"/>
      <c r="YA11" s="20"/>
      <c r="YB11" s="20"/>
      <c r="YC11" s="20"/>
      <c r="YD11" s="20"/>
      <c r="YE11" s="20"/>
      <c r="YF11" s="20"/>
      <c r="YG11" s="20"/>
      <c r="YH11" s="20"/>
      <c r="YI11" s="20"/>
      <c r="YJ11" s="20"/>
      <c r="YK11" s="20"/>
      <c r="YL11" s="20"/>
      <c r="YM11" s="20"/>
      <c r="YN11" s="20"/>
      <c r="YO11" s="20"/>
      <c r="YP11" s="20"/>
      <c r="YQ11" s="20"/>
      <c r="YR11" s="20"/>
      <c r="YS11" s="20"/>
      <c r="YT11" s="20"/>
      <c r="YU11" s="20"/>
      <c r="YV11" s="20"/>
      <c r="YW11" s="20"/>
      <c r="YX11" s="20"/>
      <c r="YY11" s="20"/>
      <c r="YZ11" s="20"/>
      <c r="ZA11" s="20"/>
      <c r="ZB11" s="20"/>
      <c r="ZC11" s="20"/>
      <c r="ZD11" s="20"/>
      <c r="ZE11" s="20"/>
      <c r="ZF11" s="20"/>
      <c r="ZG11" s="20"/>
      <c r="ZH11" s="20"/>
      <c r="ZI11" s="20"/>
      <c r="ZJ11" s="20"/>
      <c r="ZK11" s="20"/>
      <c r="ZL11" s="20"/>
      <c r="ZM11" s="20"/>
      <c r="ZN11" s="20"/>
      <c r="ZO11" s="20"/>
      <c r="ZP11" s="20"/>
      <c r="ZQ11" s="20"/>
      <c r="ZR11" s="20"/>
      <c r="ZS11" s="20"/>
      <c r="ZT11" s="20"/>
      <c r="ZU11" s="20"/>
      <c r="ZV11" s="20"/>
      <c r="ZW11" s="20"/>
      <c r="ZX11" s="20"/>
      <c r="ZY11" s="20"/>
      <c r="ZZ11" s="20"/>
      <c r="AAA11" s="20"/>
      <c r="AAB11" s="20"/>
      <c r="AAC11" s="20"/>
      <c r="AAD11" s="20"/>
      <c r="AAE11" s="20"/>
      <c r="AAF11" s="20"/>
      <c r="AAG11" s="20"/>
      <c r="AAH11" s="20"/>
      <c r="AAI11" s="20"/>
      <c r="AAJ11" s="20"/>
      <c r="AAK11" s="20"/>
      <c r="AAL11" s="20"/>
      <c r="AAM11" s="20"/>
      <c r="AAN11" s="20"/>
      <c r="AAO11" s="20"/>
      <c r="AAP11" s="20"/>
      <c r="AAQ11" s="20"/>
      <c r="AAR11" s="20"/>
      <c r="AAS11" s="20"/>
      <c r="AAT11" s="20"/>
      <c r="AAU11" s="20"/>
      <c r="AAV11" s="20"/>
      <c r="AAW11" s="20"/>
      <c r="AAX11" s="20"/>
      <c r="AAY11" s="20"/>
      <c r="AAZ11" s="20"/>
      <c r="ABA11" s="20"/>
      <c r="ABB11" s="20"/>
      <c r="ABC11" s="20"/>
      <c r="ABD11" s="20"/>
      <c r="ABE11" s="20"/>
      <c r="ABF11" s="20"/>
      <c r="ABG11" s="20"/>
      <c r="ABH11" s="20"/>
      <c r="ABI11" s="20"/>
      <c r="ABJ11" s="20"/>
      <c r="ABK11" s="20"/>
      <c r="ABL11" s="20"/>
      <c r="ABM11" s="20"/>
      <c r="ABN11" s="20"/>
      <c r="ABO11" s="20"/>
      <c r="ABP11" s="20"/>
      <c r="ABQ11" s="20"/>
      <c r="ABR11" s="20"/>
      <c r="ABS11" s="20"/>
      <c r="ABT11" s="20"/>
      <c r="ABU11" s="20"/>
      <c r="ABV11" s="20"/>
      <c r="ABW11" s="20"/>
      <c r="ABX11" s="20"/>
      <c r="ABY11" s="20"/>
      <c r="ABZ11" s="20"/>
      <c r="ACA11" s="20"/>
      <c r="ACB11" s="20"/>
      <c r="ACC11" s="20"/>
      <c r="ACD11" s="20"/>
      <c r="ACE11" s="20"/>
      <c r="ACF11" s="20"/>
      <c r="ACG11" s="20"/>
      <c r="ACH11" s="20"/>
      <c r="ACI11" s="20"/>
      <c r="ACJ11" s="20"/>
      <c r="ACK11" s="20"/>
      <c r="ACL11" s="20"/>
      <c r="ACM11" s="20"/>
      <c r="ACN11" s="20"/>
      <c r="ACO11" s="20"/>
      <c r="ACP11" s="20"/>
      <c r="ACQ11" s="20"/>
      <c r="ACR11" s="20"/>
      <c r="ACS11" s="20"/>
      <c r="ACT11" s="20"/>
      <c r="ACU11" s="20"/>
      <c r="ACV11" s="20"/>
      <c r="ACW11" s="20"/>
      <c r="ACX11" s="20"/>
      <c r="ACY11" s="20"/>
      <c r="ACZ11" s="20"/>
      <c r="ADA11" s="20"/>
      <c r="ADB11" s="20"/>
      <c r="ADC11" s="20"/>
      <c r="ADD11" s="20"/>
      <c r="ADE11" s="20"/>
      <c r="ADF11" s="20"/>
      <c r="ADG11" s="20"/>
      <c r="ADH11" s="20"/>
      <c r="ADI11" s="20"/>
      <c r="ADJ11" s="20"/>
      <c r="ADK11" s="20"/>
      <c r="ADL11" s="20"/>
      <c r="ADM11" s="20"/>
      <c r="ADN11" s="20"/>
      <c r="ADO11" s="20"/>
      <c r="ADP11" s="20"/>
      <c r="ADQ11" s="20"/>
      <c r="ADR11" s="20"/>
      <c r="ADS11" s="20"/>
      <c r="ADT11" s="20"/>
      <c r="ADU11" s="20"/>
      <c r="ADV11" s="20"/>
      <c r="ADW11" s="20"/>
      <c r="ADX11" s="20"/>
      <c r="ADY11" s="20"/>
      <c r="ADZ11" s="20"/>
      <c r="AEA11" s="20"/>
      <c r="AEB11" s="20"/>
      <c r="AEC11" s="20"/>
      <c r="AED11" s="20"/>
      <c r="AEE11" s="20"/>
      <c r="AEF11" s="20"/>
      <c r="AEG11" s="20"/>
      <c r="AEH11" s="20"/>
      <c r="AEI11" s="20"/>
      <c r="AEJ11" s="20"/>
      <c r="AEK11" s="20"/>
      <c r="AEL11" s="20"/>
      <c r="AEM11" s="20"/>
      <c r="AEN11" s="20"/>
      <c r="AEO11" s="20"/>
      <c r="AEP11" s="20"/>
      <c r="AEQ11" s="20"/>
      <c r="AER11" s="20"/>
      <c r="AES11" s="20"/>
      <c r="AET11" s="20"/>
      <c r="AEU11" s="20"/>
      <c r="AEV11" s="20"/>
      <c r="AEW11" s="20"/>
      <c r="AEX11" s="20"/>
      <c r="AEY11" s="20"/>
      <c r="AEZ11" s="20"/>
      <c r="AFA11" s="20"/>
      <c r="AFB11" s="20"/>
      <c r="AFC11" s="20"/>
      <c r="AFD11" s="20"/>
      <c r="AFE11" s="20"/>
      <c r="AFF11" s="20"/>
      <c r="AFG11" s="20"/>
      <c r="AFH11" s="20"/>
      <c r="AFI11" s="20"/>
      <c r="AFJ11" s="20"/>
      <c r="AFK11" s="20"/>
      <c r="AFL11" s="20"/>
      <c r="AFM11" s="20"/>
      <c r="AFN11" s="20"/>
      <c r="AFO11" s="20"/>
      <c r="AFP11" s="20"/>
      <c r="AFQ11" s="20"/>
      <c r="AFR11" s="20"/>
      <c r="AFS11" s="20"/>
      <c r="AFT11" s="20"/>
      <c r="AFU11" s="20"/>
      <c r="AFV11" s="20"/>
      <c r="AFW11" s="20"/>
      <c r="AFX11" s="20"/>
      <c r="AFY11" s="20"/>
      <c r="AFZ11" s="20"/>
      <c r="AGA11" s="20"/>
      <c r="AGB11" s="20"/>
      <c r="AGC11" s="20"/>
      <c r="AGD11" s="20"/>
      <c r="AGE11" s="20"/>
      <c r="AGF11" s="20"/>
      <c r="AGG11" s="20"/>
      <c r="AGH11" s="20"/>
      <c r="AGI11" s="20"/>
      <c r="AGJ11" s="20"/>
      <c r="AGK11" s="20"/>
      <c r="AGL11" s="20"/>
      <c r="AGM11" s="20"/>
      <c r="AGN11" s="20"/>
      <c r="AGO11" s="20"/>
      <c r="AGP11" s="20"/>
      <c r="AGQ11" s="20"/>
      <c r="AGR11" s="20"/>
      <c r="AGS11" s="20"/>
      <c r="AGT11" s="20"/>
      <c r="AGU11" s="20"/>
      <c r="AGV11" s="20"/>
      <c r="AGW11" s="20"/>
      <c r="AGX11" s="20"/>
      <c r="AGY11" s="20"/>
      <c r="AGZ11" s="20"/>
      <c r="AHA11" s="20"/>
      <c r="AHB11" s="20"/>
      <c r="AHC11" s="20"/>
      <c r="AHD11" s="20"/>
      <c r="AHE11" s="20"/>
      <c r="AHF11" s="20"/>
      <c r="AHG11" s="20"/>
      <c r="AHH11" s="20"/>
      <c r="AHI11" s="20"/>
      <c r="AHJ11" s="20"/>
      <c r="AHK11" s="20"/>
      <c r="AHL11" s="20"/>
      <c r="AHM11" s="20"/>
      <c r="AHN11" s="20"/>
      <c r="AHO11" s="20"/>
      <c r="AHP11" s="20"/>
      <c r="AHQ11" s="20"/>
      <c r="AHR11" s="20"/>
      <c r="AHS11" s="20"/>
      <c r="AHT11" s="20"/>
      <c r="AHU11" s="20"/>
      <c r="AHV11" s="20"/>
      <c r="AHW11" s="20"/>
      <c r="AHX11" s="20"/>
      <c r="AHY11" s="20"/>
      <c r="AHZ11" s="20"/>
      <c r="AIA11" s="20"/>
      <c r="AIB11" s="20"/>
      <c r="AIC11" s="20"/>
      <c r="AID11" s="20"/>
      <c r="AIE11" s="20"/>
      <c r="AIF11" s="20"/>
      <c r="AIG11" s="20"/>
      <c r="AIH11" s="20"/>
      <c r="AII11" s="20"/>
      <c r="AIJ11" s="20"/>
      <c r="AIK11" s="20"/>
      <c r="AIL11" s="20"/>
      <c r="AIM11" s="20"/>
      <c r="AIN11" s="20"/>
      <c r="AIO11" s="20"/>
      <c r="AIP11" s="20"/>
      <c r="AIQ11" s="20"/>
      <c r="AIR11" s="20"/>
      <c r="AIS11" s="20"/>
      <c r="AIT11" s="20"/>
      <c r="AIU11" s="20"/>
      <c r="AIV11" s="20"/>
      <c r="AIW11" s="20"/>
      <c r="AIX11" s="20"/>
      <c r="AIY11" s="20"/>
      <c r="AIZ11" s="20"/>
      <c r="AJA11" s="20"/>
      <c r="AJB11" s="20"/>
      <c r="AJC11" s="20"/>
      <c r="AJD11" s="20"/>
      <c r="AJE11" s="20"/>
      <c r="AJF11" s="20"/>
      <c r="AJG11" s="20"/>
      <c r="AJH11" s="20"/>
      <c r="AJI11" s="20"/>
      <c r="AJJ11" s="20"/>
      <c r="AJK11" s="20"/>
      <c r="AJL11" s="20"/>
      <c r="AJM11" s="20"/>
      <c r="AJN11" s="20"/>
      <c r="AJO11" s="20"/>
      <c r="AJP11" s="20"/>
      <c r="AJQ11" s="20"/>
      <c r="AJR11" s="20"/>
      <c r="AJS11" s="20"/>
      <c r="AJT11" s="20"/>
      <c r="AJU11" s="20"/>
      <c r="AJV11" s="20"/>
      <c r="AJW11" s="20"/>
      <c r="AJX11" s="20"/>
      <c r="AJY11" s="20"/>
      <c r="AJZ11" s="20"/>
      <c r="AKA11" s="20"/>
      <c r="AKB11" s="20"/>
      <c r="AKC11" s="20"/>
      <c r="AKD11" s="20"/>
      <c r="AKE11" s="20"/>
      <c r="AKF11" s="20"/>
      <c r="AKG11" s="20"/>
      <c r="AKH11" s="20"/>
      <c r="AKI11" s="20"/>
      <c r="AKJ11" s="20"/>
      <c r="AKK11" s="20"/>
      <c r="AKL11" s="20"/>
      <c r="AKM11" s="20"/>
      <c r="AKN11" s="20"/>
      <c r="AKO11" s="20"/>
      <c r="AKP11" s="20"/>
      <c r="AKQ11" s="20"/>
      <c r="AKR11" s="20"/>
      <c r="AKS11" s="20"/>
      <c r="AKT11" s="20"/>
      <c r="AKU11" s="20"/>
      <c r="AKV11" s="20"/>
      <c r="AKW11" s="20"/>
      <c r="AKX11" s="20"/>
      <c r="AKY11" s="20"/>
      <c r="AKZ11" s="20"/>
      <c r="ALA11" s="20"/>
      <c r="ALB11" s="20"/>
      <c r="ALC11" s="20"/>
      <c r="ALD11" s="20"/>
      <c r="ALE11" s="20"/>
      <c r="ALF11" s="20"/>
      <c r="ALG11" s="20"/>
      <c r="ALH11" s="20"/>
      <c r="ALI11" s="20"/>
      <c r="ALJ11" s="20"/>
      <c r="ALK11" s="20"/>
      <c r="ALL11" s="20"/>
      <c r="ALM11" s="20"/>
      <c r="ALN11" s="20"/>
      <c r="ALO11" s="20"/>
      <c r="ALP11" s="20"/>
      <c r="ALQ11" s="20"/>
      <c r="ALR11" s="20"/>
      <c r="ALS11" s="20"/>
      <c r="ALT11" s="20"/>
      <c r="ALU11" s="20"/>
      <c r="ALV11" s="20"/>
      <c r="ALW11" s="20"/>
      <c r="ALX11" s="20"/>
      <c r="ALY11" s="20"/>
      <c r="ALZ11" s="20"/>
      <c r="AMA11" s="20"/>
      <c r="AMB11" s="20"/>
      <c r="AMC11" s="20"/>
      <c r="AMD11" s="20"/>
      <c r="AME11" s="20"/>
      <c r="AMF11" s="20"/>
      <c r="AMG11" s="20"/>
      <c r="AMH11" s="20"/>
    </row>
    <row r="12" spans="1:1022">
      <c r="A12" s="11">
        <v>1</v>
      </c>
      <c r="B12" s="9" t="s">
        <v>81</v>
      </c>
      <c r="C12" s="11" t="s">
        <v>15</v>
      </c>
      <c r="D12" s="22" t="s">
        <v>48</v>
      </c>
      <c r="E12" s="11">
        <v>1</v>
      </c>
      <c r="F12" s="11">
        <v>1</v>
      </c>
      <c r="G12" s="11">
        <v>1</v>
      </c>
      <c r="H12" s="11">
        <v>1</v>
      </c>
      <c r="I12" s="11">
        <v>1</v>
      </c>
      <c r="J12" s="11">
        <v>1</v>
      </c>
      <c r="K12" s="11">
        <v>1</v>
      </c>
      <c r="L12" s="61">
        <f>SUM(E12:K12)</f>
        <v>7</v>
      </c>
      <c r="M12" s="61">
        <f>L12*D12</f>
        <v>7.7000000000000011</v>
      </c>
    </row>
    <row r="13" spans="1:1022">
      <c r="A13" s="12">
        <v>2</v>
      </c>
      <c r="B13" s="16" t="s">
        <v>25</v>
      </c>
      <c r="C13" s="11" t="s">
        <v>15</v>
      </c>
      <c r="D13" s="22" t="s">
        <v>92</v>
      </c>
      <c r="E13" s="12">
        <v>3</v>
      </c>
      <c r="F13" s="12">
        <v>3</v>
      </c>
      <c r="G13" s="12">
        <v>3</v>
      </c>
      <c r="H13" s="12">
        <v>3</v>
      </c>
      <c r="I13" s="12">
        <v>3</v>
      </c>
      <c r="J13" s="12">
        <v>3</v>
      </c>
      <c r="K13" s="12">
        <v>3</v>
      </c>
      <c r="L13" s="61">
        <f t="shared" ref="L13:L27" si="0">SUM(E13:K13)</f>
        <v>21</v>
      </c>
      <c r="M13" s="61">
        <f t="shared" ref="M13:M27" si="1">L13*D13</f>
        <v>15.75</v>
      </c>
    </row>
    <row r="14" spans="1:1022">
      <c r="A14" s="11">
        <v>3</v>
      </c>
      <c r="B14" s="16" t="s">
        <v>82</v>
      </c>
      <c r="C14" s="11" t="s">
        <v>15</v>
      </c>
      <c r="D14" s="22" t="s">
        <v>92</v>
      </c>
      <c r="E14" s="12">
        <v>3</v>
      </c>
      <c r="F14" s="12">
        <v>3</v>
      </c>
      <c r="G14" s="12">
        <v>3</v>
      </c>
      <c r="H14" s="12">
        <v>3</v>
      </c>
      <c r="I14" s="12">
        <v>3</v>
      </c>
      <c r="J14" s="12">
        <v>3</v>
      </c>
      <c r="K14" s="12">
        <v>3</v>
      </c>
      <c r="L14" s="61">
        <f t="shared" si="0"/>
        <v>21</v>
      </c>
      <c r="M14" s="61">
        <f t="shared" si="1"/>
        <v>15.75</v>
      </c>
    </row>
    <row r="15" spans="1:1022">
      <c r="A15" s="12">
        <v>4</v>
      </c>
      <c r="B15" s="27" t="s">
        <v>326</v>
      </c>
      <c r="C15" s="11" t="s">
        <v>15</v>
      </c>
      <c r="D15" s="22" t="s">
        <v>92</v>
      </c>
      <c r="E15" s="12">
        <v>3</v>
      </c>
      <c r="F15" s="12">
        <v>3</v>
      </c>
      <c r="G15" s="12">
        <v>3</v>
      </c>
      <c r="H15" s="12">
        <v>3</v>
      </c>
      <c r="I15" s="12">
        <v>3</v>
      </c>
      <c r="J15" s="12">
        <v>3</v>
      </c>
      <c r="K15" s="12">
        <v>3</v>
      </c>
      <c r="L15" s="61">
        <f t="shared" si="0"/>
        <v>21</v>
      </c>
      <c r="M15" s="61">
        <f t="shared" si="1"/>
        <v>15.75</v>
      </c>
    </row>
    <row r="16" spans="1:1022">
      <c r="A16" s="11">
        <v>5</v>
      </c>
      <c r="B16" s="27" t="s">
        <v>325</v>
      </c>
      <c r="C16" s="11" t="s">
        <v>16</v>
      </c>
      <c r="D16" s="22" t="s">
        <v>48</v>
      </c>
      <c r="E16" s="12">
        <v>2</v>
      </c>
      <c r="F16" s="12">
        <v>2</v>
      </c>
      <c r="G16" s="12">
        <v>2</v>
      </c>
      <c r="H16" s="12">
        <v>2</v>
      </c>
      <c r="I16" s="12">
        <v>2</v>
      </c>
      <c r="J16" s="12">
        <v>2</v>
      </c>
      <c r="K16" s="12">
        <v>2</v>
      </c>
      <c r="L16" s="61">
        <f t="shared" si="0"/>
        <v>14</v>
      </c>
      <c r="M16" s="61">
        <f t="shared" si="1"/>
        <v>15.400000000000002</v>
      </c>
    </row>
    <row r="17" spans="1:1022">
      <c r="A17" s="12">
        <v>6</v>
      </c>
      <c r="B17" s="27" t="s">
        <v>83</v>
      </c>
      <c r="C17" s="11" t="s">
        <v>91</v>
      </c>
      <c r="D17" s="22" t="s">
        <v>48</v>
      </c>
      <c r="E17" s="12">
        <v>4</v>
      </c>
      <c r="F17" s="12">
        <v>4</v>
      </c>
      <c r="G17" s="12">
        <v>4</v>
      </c>
      <c r="H17" s="12">
        <v>4</v>
      </c>
      <c r="I17" s="12">
        <v>4</v>
      </c>
      <c r="J17" s="12">
        <v>4</v>
      </c>
      <c r="K17" s="12">
        <v>4</v>
      </c>
      <c r="L17" s="61">
        <f t="shared" si="0"/>
        <v>28</v>
      </c>
      <c r="M17" s="61">
        <f t="shared" si="1"/>
        <v>30.800000000000004</v>
      </c>
    </row>
    <row r="18" spans="1:1022">
      <c r="A18" s="11">
        <v>7</v>
      </c>
      <c r="B18" s="16" t="s">
        <v>84</v>
      </c>
      <c r="C18" s="11" t="s">
        <v>91</v>
      </c>
      <c r="D18" s="22" t="s">
        <v>48</v>
      </c>
      <c r="E18" s="12">
        <v>2</v>
      </c>
      <c r="F18" s="12">
        <v>2</v>
      </c>
      <c r="G18" s="12">
        <v>2</v>
      </c>
      <c r="H18" s="12">
        <v>2</v>
      </c>
      <c r="I18" s="12">
        <v>2</v>
      </c>
      <c r="J18" s="12">
        <v>2</v>
      </c>
      <c r="K18" s="12">
        <v>2</v>
      </c>
      <c r="L18" s="61">
        <f t="shared" si="0"/>
        <v>14</v>
      </c>
      <c r="M18" s="61">
        <f t="shared" si="1"/>
        <v>15.400000000000002</v>
      </c>
    </row>
    <row r="19" spans="1:1022">
      <c r="A19" s="12">
        <v>8</v>
      </c>
      <c r="B19" s="27" t="s">
        <v>22</v>
      </c>
      <c r="C19" s="11" t="s">
        <v>91</v>
      </c>
      <c r="D19" s="29" t="s">
        <v>48</v>
      </c>
      <c r="E19" s="12">
        <v>1</v>
      </c>
      <c r="F19" s="12">
        <v>1</v>
      </c>
      <c r="G19" s="12">
        <v>1</v>
      </c>
      <c r="H19" s="12">
        <v>1</v>
      </c>
      <c r="I19" s="12">
        <v>1</v>
      </c>
      <c r="J19" s="12">
        <v>1</v>
      </c>
      <c r="K19" s="12">
        <v>1</v>
      </c>
      <c r="L19" s="61">
        <f t="shared" si="0"/>
        <v>7</v>
      </c>
      <c r="M19" s="61">
        <f t="shared" si="1"/>
        <v>7.7000000000000011</v>
      </c>
    </row>
    <row r="20" spans="1:1022">
      <c r="A20" s="11">
        <v>9</v>
      </c>
      <c r="B20" s="16" t="s">
        <v>19</v>
      </c>
      <c r="C20" s="11" t="s">
        <v>91</v>
      </c>
      <c r="D20" s="22" t="s">
        <v>92</v>
      </c>
      <c r="E20" s="12">
        <v>5</v>
      </c>
      <c r="F20" s="12">
        <v>5</v>
      </c>
      <c r="G20" s="12">
        <v>5</v>
      </c>
      <c r="H20" s="12">
        <v>5</v>
      </c>
      <c r="I20" s="12">
        <v>5</v>
      </c>
      <c r="J20" s="12">
        <v>5</v>
      </c>
      <c r="K20" s="12">
        <v>5</v>
      </c>
      <c r="L20" s="61">
        <f t="shared" si="0"/>
        <v>35</v>
      </c>
      <c r="M20" s="61">
        <f t="shared" si="1"/>
        <v>26.25</v>
      </c>
    </row>
    <row r="21" spans="1:1022">
      <c r="A21" s="12">
        <v>10</v>
      </c>
      <c r="B21" s="16" t="s">
        <v>85</v>
      </c>
      <c r="C21" s="11" t="s">
        <v>91</v>
      </c>
      <c r="D21" s="22" t="s">
        <v>92</v>
      </c>
      <c r="E21" s="12">
        <v>3</v>
      </c>
      <c r="F21" s="12">
        <v>3</v>
      </c>
      <c r="G21" s="12">
        <v>3</v>
      </c>
      <c r="H21" s="12">
        <v>3</v>
      </c>
      <c r="I21" s="12">
        <v>3</v>
      </c>
      <c r="J21" s="12">
        <v>3</v>
      </c>
      <c r="K21" s="12">
        <v>3</v>
      </c>
      <c r="L21" s="61">
        <f t="shared" si="0"/>
        <v>21</v>
      </c>
      <c r="M21" s="61">
        <f t="shared" si="1"/>
        <v>15.75</v>
      </c>
    </row>
    <row r="22" spans="1:1022">
      <c r="A22" s="11">
        <v>11</v>
      </c>
      <c r="B22" s="16" t="s">
        <v>86</v>
      </c>
      <c r="C22" s="11" t="s">
        <v>91</v>
      </c>
      <c r="D22" s="22" t="s">
        <v>48</v>
      </c>
      <c r="E22" s="12">
        <v>2</v>
      </c>
      <c r="F22" s="12">
        <v>2</v>
      </c>
      <c r="G22" s="12">
        <v>2</v>
      </c>
      <c r="H22" s="12">
        <v>2</v>
      </c>
      <c r="I22" s="12">
        <v>2</v>
      </c>
      <c r="J22" s="12">
        <v>2</v>
      </c>
      <c r="K22" s="12">
        <v>2</v>
      </c>
      <c r="L22" s="61">
        <f t="shared" si="0"/>
        <v>14</v>
      </c>
      <c r="M22" s="61">
        <f t="shared" si="1"/>
        <v>15.400000000000002</v>
      </c>
    </row>
    <row r="23" spans="1:1022">
      <c r="A23" s="12">
        <v>12</v>
      </c>
      <c r="B23" s="16" t="s">
        <v>87</v>
      </c>
      <c r="C23" s="11" t="s">
        <v>91</v>
      </c>
      <c r="D23" s="22" t="s">
        <v>92</v>
      </c>
      <c r="E23" s="12">
        <v>3</v>
      </c>
      <c r="F23" s="12">
        <v>3</v>
      </c>
      <c r="G23" s="12">
        <v>3</v>
      </c>
      <c r="H23" s="12">
        <v>3</v>
      </c>
      <c r="I23" s="12">
        <v>3</v>
      </c>
      <c r="J23" s="12">
        <v>3</v>
      </c>
      <c r="K23" s="12">
        <v>3</v>
      </c>
      <c r="L23" s="61">
        <f t="shared" si="0"/>
        <v>21</v>
      </c>
      <c r="M23" s="61">
        <f t="shared" si="1"/>
        <v>15.75</v>
      </c>
    </row>
    <row r="24" spans="1:1022">
      <c r="A24" s="11">
        <v>13</v>
      </c>
      <c r="B24" s="16" t="s">
        <v>88</v>
      </c>
      <c r="C24" s="11" t="s">
        <v>15</v>
      </c>
      <c r="D24" s="22" t="s">
        <v>48</v>
      </c>
      <c r="E24" s="12">
        <v>1</v>
      </c>
      <c r="F24" s="12">
        <v>1</v>
      </c>
      <c r="G24" s="12">
        <v>1</v>
      </c>
      <c r="H24" s="12">
        <v>1</v>
      </c>
      <c r="I24" s="12">
        <v>1</v>
      </c>
      <c r="J24" s="12">
        <v>1</v>
      </c>
      <c r="K24" s="12">
        <v>1</v>
      </c>
      <c r="L24" s="61">
        <f t="shared" si="0"/>
        <v>7</v>
      </c>
      <c r="M24" s="61">
        <f t="shared" si="1"/>
        <v>7.7000000000000011</v>
      </c>
    </row>
    <row r="25" spans="1:1022">
      <c r="A25" s="12">
        <v>14</v>
      </c>
      <c r="B25" s="16" t="s">
        <v>89</v>
      </c>
      <c r="C25" s="11" t="s">
        <v>91</v>
      </c>
      <c r="D25" s="22" t="s">
        <v>92</v>
      </c>
      <c r="E25" s="12">
        <v>4</v>
      </c>
      <c r="F25" s="12">
        <v>4</v>
      </c>
      <c r="G25" s="12">
        <v>4</v>
      </c>
      <c r="H25" s="12">
        <v>4</v>
      </c>
      <c r="I25" s="12">
        <v>4</v>
      </c>
      <c r="J25" s="12">
        <v>4</v>
      </c>
      <c r="K25" s="12">
        <v>4</v>
      </c>
      <c r="L25" s="61">
        <f t="shared" si="0"/>
        <v>28</v>
      </c>
      <c r="M25" s="61">
        <f t="shared" si="1"/>
        <v>21</v>
      </c>
    </row>
    <row r="26" spans="1:1022">
      <c r="A26" s="11">
        <v>15</v>
      </c>
      <c r="B26" s="16" t="s">
        <v>20</v>
      </c>
      <c r="C26" s="11" t="s">
        <v>91</v>
      </c>
      <c r="D26" s="23" t="s">
        <v>92</v>
      </c>
      <c r="E26" s="11">
        <v>7</v>
      </c>
      <c r="F26" s="13">
        <v>7</v>
      </c>
      <c r="G26" s="11">
        <v>7</v>
      </c>
      <c r="H26" s="13">
        <v>7</v>
      </c>
      <c r="I26" s="11">
        <v>7</v>
      </c>
      <c r="J26" s="13">
        <v>7</v>
      </c>
      <c r="K26" s="13">
        <v>7</v>
      </c>
      <c r="L26" s="61">
        <f t="shared" si="0"/>
        <v>49</v>
      </c>
      <c r="M26" s="61">
        <f t="shared" si="1"/>
        <v>36.75</v>
      </c>
    </row>
    <row r="27" spans="1:1022" ht="13.5" thickBot="1">
      <c r="A27" s="12">
        <v>16</v>
      </c>
      <c r="B27" s="16" t="s">
        <v>90</v>
      </c>
      <c r="C27" s="11" t="s">
        <v>91</v>
      </c>
      <c r="D27" s="22" t="s">
        <v>92</v>
      </c>
      <c r="E27" s="13">
        <v>5</v>
      </c>
      <c r="F27" s="11">
        <v>5</v>
      </c>
      <c r="G27" s="13">
        <v>5</v>
      </c>
      <c r="H27" s="13">
        <v>5</v>
      </c>
      <c r="I27" s="13">
        <v>5</v>
      </c>
      <c r="J27" s="11">
        <v>5</v>
      </c>
      <c r="K27" s="13">
        <v>5</v>
      </c>
      <c r="L27" s="61">
        <f t="shared" si="0"/>
        <v>35</v>
      </c>
      <c r="M27" s="61">
        <f t="shared" si="1"/>
        <v>26.25</v>
      </c>
    </row>
    <row r="28" spans="1:1022" s="33" customFormat="1" ht="13.5" thickBot="1">
      <c r="A28" s="129" t="s">
        <v>238</v>
      </c>
      <c r="B28" s="130"/>
      <c r="C28" s="130"/>
      <c r="D28" s="130"/>
      <c r="E28" s="74">
        <f>SUM(E12:E27)</f>
        <v>49</v>
      </c>
      <c r="F28" s="74">
        <f t="shared" ref="F28:K28" si="2">SUM(F12:F27)</f>
        <v>49</v>
      </c>
      <c r="G28" s="74">
        <f t="shared" si="2"/>
        <v>49</v>
      </c>
      <c r="H28" s="74">
        <f t="shared" si="2"/>
        <v>49</v>
      </c>
      <c r="I28" s="74">
        <f t="shared" si="2"/>
        <v>49</v>
      </c>
      <c r="J28" s="74">
        <f t="shared" si="2"/>
        <v>49</v>
      </c>
      <c r="K28" s="74">
        <f t="shared" si="2"/>
        <v>49</v>
      </c>
      <c r="L28" s="75"/>
      <c r="M28" s="76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2"/>
      <c r="EO28" s="32"/>
      <c r="EP28" s="32"/>
      <c r="EQ28" s="32"/>
      <c r="ER28" s="32"/>
      <c r="ES28" s="32"/>
      <c r="ET28" s="32"/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2"/>
      <c r="FK28" s="32"/>
      <c r="FL28" s="32"/>
      <c r="FM28" s="32"/>
      <c r="FN28" s="32"/>
      <c r="FO28" s="32"/>
      <c r="FP28" s="32"/>
      <c r="FQ28" s="32"/>
      <c r="FR28" s="32"/>
      <c r="FS28" s="32"/>
      <c r="FT28" s="32"/>
      <c r="FU28" s="32"/>
      <c r="FV28" s="32"/>
      <c r="FW28" s="32"/>
      <c r="FX28" s="32"/>
      <c r="FY28" s="32"/>
      <c r="FZ28" s="32"/>
      <c r="GA28" s="32"/>
      <c r="GB28" s="32"/>
      <c r="GC28" s="32"/>
      <c r="GD28" s="32"/>
      <c r="GE28" s="32"/>
      <c r="GF28" s="32"/>
      <c r="GG28" s="32"/>
      <c r="GH28" s="32"/>
      <c r="GI28" s="32"/>
      <c r="GJ28" s="32"/>
      <c r="GK28" s="32"/>
      <c r="GL28" s="32"/>
      <c r="GM28" s="32"/>
      <c r="GN28" s="32"/>
      <c r="GO28" s="32"/>
      <c r="GP28" s="32"/>
      <c r="GQ28" s="32"/>
      <c r="GR28" s="32"/>
      <c r="GS28" s="32"/>
      <c r="GT28" s="32"/>
      <c r="GU28" s="32"/>
      <c r="GV28" s="32"/>
      <c r="GW28" s="32"/>
      <c r="GX28" s="32"/>
      <c r="GY28" s="32"/>
      <c r="GZ28" s="32"/>
      <c r="HA28" s="32"/>
      <c r="HB28" s="32"/>
      <c r="HC28" s="32"/>
      <c r="HD28" s="32"/>
      <c r="HE28" s="32"/>
      <c r="HF28" s="32"/>
      <c r="HG28" s="32"/>
      <c r="HH28" s="32"/>
      <c r="HI28" s="32"/>
      <c r="HJ28" s="32"/>
      <c r="HK28" s="32"/>
      <c r="HL28" s="32"/>
      <c r="HM28" s="32"/>
      <c r="HN28" s="32"/>
      <c r="HO28" s="32"/>
      <c r="HP28" s="32"/>
      <c r="HQ28" s="32"/>
      <c r="HR28" s="32"/>
      <c r="HS28" s="32"/>
      <c r="HT28" s="32"/>
      <c r="HU28" s="32"/>
      <c r="HV28" s="32"/>
      <c r="HW28" s="32"/>
      <c r="HX28" s="32"/>
      <c r="HY28" s="32"/>
      <c r="HZ28" s="32"/>
      <c r="IA28" s="32"/>
      <c r="IB28" s="32"/>
      <c r="IC28" s="32"/>
      <c r="ID28" s="32"/>
      <c r="IE28" s="32"/>
      <c r="IF28" s="32"/>
      <c r="IG28" s="32"/>
      <c r="IH28" s="32"/>
      <c r="II28" s="32"/>
      <c r="IJ28" s="32"/>
      <c r="IK28" s="32"/>
      <c r="IL28" s="32"/>
      <c r="IM28" s="32"/>
      <c r="IN28" s="32"/>
      <c r="IO28" s="32"/>
      <c r="IP28" s="32"/>
      <c r="IQ28" s="32"/>
      <c r="IR28" s="32"/>
      <c r="IS28" s="32"/>
      <c r="IT28" s="32"/>
      <c r="IU28" s="32"/>
      <c r="IV28" s="32"/>
      <c r="IW28" s="32"/>
      <c r="IX28" s="32"/>
      <c r="IY28" s="32"/>
      <c r="IZ28" s="32"/>
      <c r="JA28" s="32"/>
      <c r="JB28" s="32"/>
      <c r="JC28" s="32"/>
      <c r="JD28" s="32"/>
      <c r="JE28" s="32"/>
      <c r="JF28" s="32"/>
      <c r="JG28" s="32"/>
      <c r="JH28" s="32"/>
      <c r="JI28" s="32"/>
      <c r="JJ28" s="32"/>
      <c r="JK28" s="32"/>
      <c r="JL28" s="32"/>
      <c r="JM28" s="32"/>
      <c r="JN28" s="32"/>
      <c r="JO28" s="32"/>
      <c r="JP28" s="32"/>
      <c r="JQ28" s="32"/>
      <c r="JR28" s="32"/>
      <c r="JS28" s="32"/>
      <c r="JT28" s="32"/>
      <c r="JU28" s="32"/>
      <c r="JV28" s="32"/>
      <c r="JW28" s="32"/>
      <c r="JX28" s="32"/>
      <c r="JY28" s="32"/>
      <c r="JZ28" s="32"/>
      <c r="KA28" s="32"/>
      <c r="KB28" s="32"/>
      <c r="KC28" s="32"/>
      <c r="KD28" s="32"/>
      <c r="KE28" s="32"/>
      <c r="KF28" s="32"/>
      <c r="KG28" s="32"/>
      <c r="KH28" s="32"/>
      <c r="KI28" s="32"/>
      <c r="KJ28" s="32"/>
      <c r="KK28" s="32"/>
      <c r="KL28" s="32"/>
      <c r="KM28" s="32"/>
      <c r="KN28" s="32"/>
      <c r="KO28" s="32"/>
      <c r="KP28" s="32"/>
      <c r="KQ28" s="32"/>
      <c r="KR28" s="32"/>
      <c r="KS28" s="32"/>
      <c r="KT28" s="32"/>
      <c r="KU28" s="32"/>
      <c r="KV28" s="32"/>
      <c r="KW28" s="32"/>
      <c r="KX28" s="32"/>
      <c r="KY28" s="32"/>
      <c r="KZ28" s="32"/>
      <c r="LA28" s="32"/>
      <c r="LB28" s="32"/>
      <c r="LC28" s="32"/>
      <c r="LD28" s="32"/>
      <c r="LE28" s="32"/>
      <c r="LF28" s="32"/>
      <c r="LG28" s="32"/>
      <c r="LH28" s="32"/>
      <c r="LI28" s="32"/>
      <c r="LJ28" s="32"/>
      <c r="LK28" s="32"/>
      <c r="LL28" s="32"/>
      <c r="LM28" s="32"/>
      <c r="LN28" s="32"/>
      <c r="LO28" s="32"/>
      <c r="LP28" s="32"/>
      <c r="LQ28" s="32"/>
      <c r="LR28" s="32"/>
      <c r="LS28" s="32"/>
      <c r="LT28" s="32"/>
      <c r="LU28" s="32"/>
      <c r="LV28" s="32"/>
      <c r="LW28" s="32"/>
      <c r="LX28" s="32"/>
      <c r="LY28" s="32"/>
      <c r="LZ28" s="32"/>
      <c r="MA28" s="32"/>
      <c r="MB28" s="32"/>
      <c r="MC28" s="32"/>
      <c r="MD28" s="32"/>
      <c r="ME28" s="32"/>
      <c r="MF28" s="32"/>
      <c r="MG28" s="32"/>
      <c r="MH28" s="32"/>
      <c r="MI28" s="32"/>
      <c r="MJ28" s="32"/>
      <c r="MK28" s="32"/>
      <c r="ML28" s="32"/>
      <c r="MM28" s="32"/>
      <c r="MN28" s="32"/>
      <c r="MO28" s="32"/>
      <c r="MP28" s="32"/>
      <c r="MQ28" s="32"/>
      <c r="MR28" s="32"/>
      <c r="MS28" s="32"/>
      <c r="MT28" s="32"/>
      <c r="MU28" s="32"/>
      <c r="MV28" s="32"/>
      <c r="MW28" s="32"/>
      <c r="MX28" s="32"/>
      <c r="MY28" s="32"/>
      <c r="MZ28" s="32"/>
      <c r="NA28" s="32"/>
      <c r="NB28" s="32"/>
      <c r="NC28" s="32"/>
      <c r="ND28" s="32"/>
      <c r="NE28" s="32"/>
      <c r="NF28" s="32"/>
      <c r="NG28" s="32"/>
      <c r="NH28" s="32"/>
      <c r="NI28" s="32"/>
      <c r="NJ28" s="32"/>
      <c r="NK28" s="32"/>
      <c r="NL28" s="32"/>
      <c r="NM28" s="32"/>
      <c r="NN28" s="32"/>
      <c r="NO28" s="32"/>
      <c r="NP28" s="32"/>
      <c r="NQ28" s="32"/>
      <c r="NR28" s="32"/>
      <c r="NS28" s="32"/>
      <c r="NT28" s="32"/>
      <c r="NU28" s="32"/>
      <c r="NV28" s="32"/>
      <c r="NW28" s="32"/>
      <c r="NX28" s="32"/>
      <c r="NY28" s="32"/>
      <c r="NZ28" s="32"/>
      <c r="OA28" s="32"/>
      <c r="OB28" s="32"/>
      <c r="OC28" s="32"/>
      <c r="OD28" s="32"/>
      <c r="OE28" s="32"/>
      <c r="OF28" s="32"/>
      <c r="OG28" s="32"/>
      <c r="OH28" s="32"/>
      <c r="OI28" s="32"/>
      <c r="OJ28" s="32"/>
      <c r="OK28" s="32"/>
      <c r="OL28" s="32"/>
      <c r="OM28" s="32"/>
      <c r="ON28" s="32"/>
      <c r="OO28" s="32"/>
      <c r="OP28" s="32"/>
      <c r="OQ28" s="32"/>
      <c r="OR28" s="32"/>
      <c r="OS28" s="32"/>
      <c r="OT28" s="32"/>
      <c r="OU28" s="32"/>
      <c r="OV28" s="32"/>
      <c r="OW28" s="32"/>
      <c r="OX28" s="32"/>
      <c r="OY28" s="32"/>
      <c r="OZ28" s="32"/>
      <c r="PA28" s="32"/>
      <c r="PB28" s="32"/>
      <c r="PC28" s="32"/>
      <c r="PD28" s="32"/>
      <c r="PE28" s="32"/>
      <c r="PF28" s="32"/>
      <c r="PG28" s="32"/>
      <c r="PH28" s="32"/>
      <c r="PI28" s="32"/>
      <c r="PJ28" s="32"/>
      <c r="PK28" s="32"/>
      <c r="PL28" s="32"/>
      <c r="PM28" s="32"/>
      <c r="PN28" s="32"/>
      <c r="PO28" s="32"/>
      <c r="PP28" s="32"/>
      <c r="PQ28" s="32"/>
      <c r="PR28" s="32"/>
      <c r="PS28" s="32"/>
      <c r="PT28" s="32"/>
      <c r="PU28" s="32"/>
      <c r="PV28" s="32"/>
      <c r="PW28" s="32"/>
      <c r="PX28" s="32"/>
      <c r="PY28" s="32"/>
      <c r="PZ28" s="32"/>
      <c r="QA28" s="32"/>
      <c r="QB28" s="32"/>
      <c r="QC28" s="32"/>
      <c r="QD28" s="32"/>
      <c r="QE28" s="32"/>
      <c r="QF28" s="32"/>
      <c r="QG28" s="32"/>
      <c r="QH28" s="32"/>
      <c r="QI28" s="32"/>
      <c r="QJ28" s="32"/>
      <c r="QK28" s="32"/>
      <c r="QL28" s="32"/>
      <c r="QM28" s="32"/>
      <c r="QN28" s="32"/>
      <c r="QO28" s="32"/>
      <c r="QP28" s="32"/>
      <c r="QQ28" s="32"/>
      <c r="QR28" s="32"/>
      <c r="QS28" s="32"/>
      <c r="QT28" s="32"/>
      <c r="QU28" s="32"/>
      <c r="QV28" s="32"/>
      <c r="QW28" s="32"/>
      <c r="QX28" s="32"/>
      <c r="QY28" s="32"/>
      <c r="QZ28" s="32"/>
      <c r="RA28" s="32"/>
      <c r="RB28" s="32"/>
      <c r="RC28" s="32"/>
      <c r="RD28" s="32"/>
      <c r="RE28" s="32"/>
      <c r="RF28" s="32"/>
      <c r="RG28" s="32"/>
      <c r="RH28" s="32"/>
      <c r="RI28" s="32"/>
      <c r="RJ28" s="32"/>
      <c r="RK28" s="32"/>
      <c r="RL28" s="32"/>
      <c r="RM28" s="32"/>
      <c r="RN28" s="32"/>
      <c r="RO28" s="32"/>
      <c r="RP28" s="32"/>
      <c r="RQ28" s="32"/>
      <c r="RR28" s="32"/>
      <c r="RS28" s="32"/>
      <c r="RT28" s="32"/>
      <c r="RU28" s="32"/>
      <c r="RV28" s="32"/>
      <c r="RW28" s="32"/>
      <c r="RX28" s="32"/>
      <c r="RY28" s="32"/>
      <c r="RZ28" s="32"/>
      <c r="SA28" s="32"/>
      <c r="SB28" s="32"/>
      <c r="SC28" s="32"/>
      <c r="SD28" s="32"/>
      <c r="SE28" s="32"/>
      <c r="SF28" s="32"/>
      <c r="SG28" s="32"/>
      <c r="SH28" s="32"/>
      <c r="SI28" s="32"/>
      <c r="SJ28" s="32"/>
      <c r="SK28" s="32"/>
      <c r="SL28" s="32"/>
      <c r="SM28" s="32"/>
      <c r="SN28" s="32"/>
      <c r="SO28" s="32"/>
      <c r="SP28" s="32"/>
      <c r="SQ28" s="32"/>
      <c r="SR28" s="32"/>
      <c r="SS28" s="32"/>
      <c r="ST28" s="32"/>
      <c r="SU28" s="32"/>
      <c r="SV28" s="32"/>
      <c r="SW28" s="32"/>
      <c r="SX28" s="32"/>
      <c r="SY28" s="32"/>
      <c r="SZ28" s="32"/>
      <c r="TA28" s="32"/>
      <c r="TB28" s="32"/>
      <c r="TC28" s="32"/>
      <c r="TD28" s="32"/>
      <c r="TE28" s="32"/>
      <c r="TF28" s="32"/>
      <c r="TG28" s="32"/>
      <c r="TH28" s="32"/>
      <c r="TI28" s="32"/>
      <c r="TJ28" s="32"/>
      <c r="TK28" s="32"/>
      <c r="TL28" s="32"/>
      <c r="TM28" s="32"/>
      <c r="TN28" s="32"/>
      <c r="TO28" s="32"/>
      <c r="TP28" s="32"/>
      <c r="TQ28" s="32"/>
      <c r="TR28" s="32"/>
      <c r="TS28" s="32"/>
      <c r="TT28" s="32"/>
      <c r="TU28" s="32"/>
      <c r="TV28" s="32"/>
      <c r="TW28" s="32"/>
      <c r="TX28" s="32"/>
      <c r="TY28" s="32"/>
      <c r="TZ28" s="32"/>
      <c r="UA28" s="32"/>
      <c r="UB28" s="32"/>
      <c r="UC28" s="32"/>
      <c r="UD28" s="32"/>
      <c r="UE28" s="32"/>
      <c r="UF28" s="32"/>
      <c r="UG28" s="32"/>
      <c r="UH28" s="32"/>
      <c r="UI28" s="32"/>
      <c r="UJ28" s="32"/>
      <c r="UK28" s="32"/>
      <c r="UL28" s="32"/>
      <c r="UM28" s="32"/>
      <c r="UN28" s="32"/>
      <c r="UO28" s="32"/>
      <c r="UP28" s="32"/>
      <c r="UQ28" s="32"/>
      <c r="UR28" s="32"/>
      <c r="US28" s="32"/>
      <c r="UT28" s="32"/>
      <c r="UU28" s="32"/>
      <c r="UV28" s="32"/>
      <c r="UW28" s="32"/>
      <c r="UX28" s="32"/>
      <c r="UY28" s="32"/>
      <c r="UZ28" s="32"/>
      <c r="VA28" s="32"/>
      <c r="VB28" s="32"/>
      <c r="VC28" s="32"/>
      <c r="VD28" s="32"/>
      <c r="VE28" s="32"/>
      <c r="VF28" s="32"/>
      <c r="VG28" s="32"/>
      <c r="VH28" s="32"/>
      <c r="VI28" s="32"/>
      <c r="VJ28" s="32"/>
      <c r="VK28" s="32"/>
      <c r="VL28" s="32"/>
      <c r="VM28" s="32"/>
      <c r="VN28" s="32"/>
      <c r="VO28" s="32"/>
      <c r="VP28" s="32"/>
      <c r="VQ28" s="32"/>
      <c r="VR28" s="32"/>
      <c r="VS28" s="32"/>
      <c r="VT28" s="32"/>
      <c r="VU28" s="32"/>
      <c r="VV28" s="32"/>
      <c r="VW28" s="32"/>
      <c r="VX28" s="32"/>
      <c r="VY28" s="32"/>
      <c r="VZ28" s="32"/>
      <c r="WA28" s="32"/>
      <c r="WB28" s="32"/>
      <c r="WC28" s="32"/>
      <c r="WD28" s="32"/>
      <c r="WE28" s="32"/>
      <c r="WF28" s="32"/>
      <c r="WG28" s="32"/>
      <c r="WH28" s="32"/>
      <c r="WI28" s="32"/>
      <c r="WJ28" s="32"/>
      <c r="WK28" s="32"/>
      <c r="WL28" s="32"/>
      <c r="WM28" s="32"/>
      <c r="WN28" s="32"/>
      <c r="WO28" s="32"/>
      <c r="WP28" s="32"/>
      <c r="WQ28" s="32"/>
      <c r="WR28" s="32"/>
      <c r="WS28" s="32"/>
      <c r="WT28" s="32"/>
      <c r="WU28" s="32"/>
      <c r="WV28" s="32"/>
      <c r="WW28" s="32"/>
      <c r="WX28" s="32"/>
      <c r="WY28" s="32"/>
      <c r="WZ28" s="32"/>
      <c r="XA28" s="32"/>
      <c r="XB28" s="32"/>
      <c r="XC28" s="32"/>
      <c r="XD28" s="32"/>
      <c r="XE28" s="32"/>
      <c r="XF28" s="32"/>
      <c r="XG28" s="32"/>
      <c r="XH28" s="32"/>
      <c r="XI28" s="32"/>
      <c r="XJ28" s="32"/>
      <c r="XK28" s="32"/>
      <c r="XL28" s="32"/>
      <c r="XM28" s="32"/>
      <c r="XN28" s="32"/>
      <c r="XO28" s="32"/>
      <c r="XP28" s="32"/>
      <c r="XQ28" s="32"/>
      <c r="XR28" s="32"/>
      <c r="XS28" s="32"/>
      <c r="XT28" s="32"/>
      <c r="XU28" s="32"/>
      <c r="XV28" s="32"/>
      <c r="XW28" s="32"/>
      <c r="XX28" s="32"/>
      <c r="XY28" s="32"/>
      <c r="XZ28" s="32"/>
      <c r="YA28" s="32"/>
      <c r="YB28" s="32"/>
      <c r="YC28" s="32"/>
      <c r="YD28" s="32"/>
      <c r="YE28" s="32"/>
      <c r="YF28" s="32"/>
      <c r="YG28" s="32"/>
      <c r="YH28" s="32"/>
      <c r="YI28" s="32"/>
      <c r="YJ28" s="32"/>
      <c r="YK28" s="32"/>
      <c r="YL28" s="32"/>
      <c r="YM28" s="32"/>
      <c r="YN28" s="32"/>
      <c r="YO28" s="32"/>
      <c r="YP28" s="32"/>
      <c r="YQ28" s="32"/>
      <c r="YR28" s="32"/>
      <c r="YS28" s="32"/>
      <c r="YT28" s="32"/>
      <c r="YU28" s="32"/>
      <c r="YV28" s="32"/>
      <c r="YW28" s="32"/>
      <c r="YX28" s="32"/>
      <c r="YY28" s="32"/>
      <c r="YZ28" s="32"/>
      <c r="ZA28" s="32"/>
      <c r="ZB28" s="32"/>
      <c r="ZC28" s="32"/>
      <c r="ZD28" s="32"/>
      <c r="ZE28" s="32"/>
      <c r="ZF28" s="32"/>
      <c r="ZG28" s="32"/>
      <c r="ZH28" s="32"/>
      <c r="ZI28" s="32"/>
      <c r="ZJ28" s="32"/>
      <c r="ZK28" s="32"/>
      <c r="ZL28" s="32"/>
      <c r="ZM28" s="32"/>
      <c r="ZN28" s="32"/>
      <c r="ZO28" s="32"/>
      <c r="ZP28" s="32"/>
      <c r="ZQ28" s="32"/>
      <c r="ZR28" s="32"/>
      <c r="ZS28" s="32"/>
      <c r="ZT28" s="32"/>
      <c r="ZU28" s="32"/>
      <c r="ZV28" s="32"/>
      <c r="ZW28" s="32"/>
      <c r="ZX28" s="32"/>
      <c r="ZY28" s="32"/>
      <c r="ZZ28" s="32"/>
      <c r="AAA28" s="32"/>
      <c r="AAB28" s="32"/>
      <c r="AAC28" s="32"/>
      <c r="AAD28" s="32"/>
      <c r="AAE28" s="32"/>
      <c r="AAF28" s="32"/>
      <c r="AAG28" s="32"/>
      <c r="AAH28" s="32"/>
      <c r="AAI28" s="32"/>
      <c r="AAJ28" s="32"/>
      <c r="AAK28" s="32"/>
      <c r="AAL28" s="32"/>
      <c r="AAM28" s="32"/>
      <c r="AAN28" s="32"/>
      <c r="AAO28" s="32"/>
      <c r="AAP28" s="32"/>
      <c r="AAQ28" s="32"/>
      <c r="AAR28" s="32"/>
      <c r="AAS28" s="32"/>
      <c r="AAT28" s="32"/>
      <c r="AAU28" s="32"/>
      <c r="AAV28" s="32"/>
      <c r="AAW28" s="32"/>
      <c r="AAX28" s="32"/>
      <c r="AAY28" s="32"/>
      <c r="AAZ28" s="32"/>
      <c r="ABA28" s="32"/>
      <c r="ABB28" s="32"/>
      <c r="ABC28" s="32"/>
      <c r="ABD28" s="32"/>
      <c r="ABE28" s="32"/>
      <c r="ABF28" s="32"/>
      <c r="ABG28" s="32"/>
      <c r="ABH28" s="32"/>
      <c r="ABI28" s="32"/>
      <c r="ABJ28" s="32"/>
      <c r="ABK28" s="32"/>
      <c r="ABL28" s="32"/>
      <c r="ABM28" s="32"/>
      <c r="ABN28" s="32"/>
      <c r="ABO28" s="32"/>
      <c r="ABP28" s="32"/>
      <c r="ABQ28" s="32"/>
      <c r="ABR28" s="32"/>
      <c r="ABS28" s="32"/>
      <c r="ABT28" s="32"/>
      <c r="ABU28" s="32"/>
      <c r="ABV28" s="32"/>
      <c r="ABW28" s="32"/>
      <c r="ABX28" s="32"/>
      <c r="ABY28" s="32"/>
      <c r="ABZ28" s="32"/>
      <c r="ACA28" s="32"/>
      <c r="ACB28" s="32"/>
      <c r="ACC28" s="32"/>
      <c r="ACD28" s="32"/>
      <c r="ACE28" s="32"/>
      <c r="ACF28" s="32"/>
      <c r="ACG28" s="32"/>
      <c r="ACH28" s="32"/>
      <c r="ACI28" s="32"/>
      <c r="ACJ28" s="32"/>
      <c r="ACK28" s="32"/>
      <c r="ACL28" s="32"/>
      <c r="ACM28" s="32"/>
      <c r="ACN28" s="32"/>
      <c r="ACO28" s="32"/>
      <c r="ACP28" s="32"/>
      <c r="ACQ28" s="32"/>
      <c r="ACR28" s="32"/>
      <c r="ACS28" s="32"/>
      <c r="ACT28" s="32"/>
      <c r="ACU28" s="32"/>
      <c r="ACV28" s="32"/>
      <c r="ACW28" s="32"/>
      <c r="ACX28" s="32"/>
      <c r="ACY28" s="32"/>
      <c r="ACZ28" s="32"/>
      <c r="ADA28" s="32"/>
      <c r="ADB28" s="32"/>
      <c r="ADC28" s="32"/>
      <c r="ADD28" s="32"/>
      <c r="ADE28" s="32"/>
      <c r="ADF28" s="32"/>
      <c r="ADG28" s="32"/>
      <c r="ADH28" s="32"/>
      <c r="ADI28" s="32"/>
      <c r="ADJ28" s="32"/>
      <c r="ADK28" s="32"/>
      <c r="ADL28" s="32"/>
      <c r="ADM28" s="32"/>
      <c r="ADN28" s="32"/>
      <c r="ADO28" s="32"/>
      <c r="ADP28" s="32"/>
      <c r="ADQ28" s="32"/>
      <c r="ADR28" s="32"/>
      <c r="ADS28" s="32"/>
      <c r="ADT28" s="32"/>
      <c r="ADU28" s="32"/>
      <c r="ADV28" s="32"/>
      <c r="ADW28" s="32"/>
      <c r="ADX28" s="32"/>
      <c r="ADY28" s="32"/>
      <c r="ADZ28" s="32"/>
      <c r="AEA28" s="32"/>
      <c r="AEB28" s="32"/>
      <c r="AEC28" s="32"/>
      <c r="AED28" s="32"/>
      <c r="AEE28" s="32"/>
      <c r="AEF28" s="32"/>
      <c r="AEG28" s="32"/>
      <c r="AEH28" s="32"/>
      <c r="AEI28" s="32"/>
      <c r="AEJ28" s="32"/>
      <c r="AEK28" s="32"/>
      <c r="AEL28" s="32"/>
      <c r="AEM28" s="32"/>
      <c r="AEN28" s="32"/>
      <c r="AEO28" s="32"/>
      <c r="AEP28" s="32"/>
      <c r="AEQ28" s="32"/>
      <c r="AER28" s="32"/>
      <c r="AES28" s="32"/>
      <c r="AET28" s="32"/>
      <c r="AEU28" s="32"/>
      <c r="AEV28" s="32"/>
      <c r="AEW28" s="32"/>
      <c r="AEX28" s="32"/>
      <c r="AEY28" s="32"/>
      <c r="AEZ28" s="32"/>
      <c r="AFA28" s="32"/>
      <c r="AFB28" s="32"/>
      <c r="AFC28" s="32"/>
      <c r="AFD28" s="32"/>
      <c r="AFE28" s="32"/>
      <c r="AFF28" s="32"/>
      <c r="AFG28" s="32"/>
      <c r="AFH28" s="32"/>
      <c r="AFI28" s="32"/>
      <c r="AFJ28" s="32"/>
      <c r="AFK28" s="32"/>
      <c r="AFL28" s="32"/>
      <c r="AFM28" s="32"/>
      <c r="AFN28" s="32"/>
      <c r="AFO28" s="32"/>
      <c r="AFP28" s="32"/>
      <c r="AFQ28" s="32"/>
      <c r="AFR28" s="32"/>
      <c r="AFS28" s="32"/>
      <c r="AFT28" s="32"/>
      <c r="AFU28" s="32"/>
      <c r="AFV28" s="32"/>
      <c r="AFW28" s="32"/>
      <c r="AFX28" s="32"/>
      <c r="AFY28" s="32"/>
      <c r="AFZ28" s="32"/>
      <c r="AGA28" s="32"/>
      <c r="AGB28" s="32"/>
      <c r="AGC28" s="32"/>
      <c r="AGD28" s="32"/>
      <c r="AGE28" s="32"/>
      <c r="AGF28" s="32"/>
      <c r="AGG28" s="32"/>
      <c r="AGH28" s="32"/>
      <c r="AGI28" s="32"/>
      <c r="AGJ28" s="32"/>
      <c r="AGK28" s="32"/>
      <c r="AGL28" s="32"/>
      <c r="AGM28" s="32"/>
      <c r="AGN28" s="32"/>
      <c r="AGO28" s="32"/>
      <c r="AGP28" s="32"/>
      <c r="AGQ28" s="32"/>
      <c r="AGR28" s="32"/>
      <c r="AGS28" s="32"/>
      <c r="AGT28" s="32"/>
      <c r="AGU28" s="32"/>
      <c r="AGV28" s="32"/>
      <c r="AGW28" s="32"/>
      <c r="AGX28" s="32"/>
      <c r="AGY28" s="32"/>
      <c r="AGZ28" s="32"/>
      <c r="AHA28" s="32"/>
      <c r="AHB28" s="32"/>
      <c r="AHC28" s="32"/>
      <c r="AHD28" s="32"/>
      <c r="AHE28" s="32"/>
      <c r="AHF28" s="32"/>
      <c r="AHG28" s="32"/>
      <c r="AHH28" s="32"/>
      <c r="AHI28" s="32"/>
      <c r="AHJ28" s="32"/>
      <c r="AHK28" s="32"/>
      <c r="AHL28" s="32"/>
      <c r="AHM28" s="32"/>
      <c r="AHN28" s="32"/>
      <c r="AHO28" s="32"/>
      <c r="AHP28" s="32"/>
      <c r="AHQ28" s="32"/>
      <c r="AHR28" s="32"/>
      <c r="AHS28" s="32"/>
      <c r="AHT28" s="32"/>
      <c r="AHU28" s="32"/>
      <c r="AHV28" s="32"/>
      <c r="AHW28" s="32"/>
      <c r="AHX28" s="32"/>
      <c r="AHY28" s="32"/>
      <c r="AHZ28" s="32"/>
      <c r="AIA28" s="32"/>
      <c r="AIB28" s="32"/>
      <c r="AIC28" s="32"/>
      <c r="AID28" s="32"/>
      <c r="AIE28" s="32"/>
      <c r="AIF28" s="32"/>
      <c r="AIG28" s="32"/>
      <c r="AIH28" s="32"/>
      <c r="AII28" s="32"/>
      <c r="AIJ28" s="32"/>
      <c r="AIK28" s="32"/>
      <c r="AIL28" s="32"/>
      <c r="AIM28" s="32"/>
      <c r="AIN28" s="32"/>
      <c r="AIO28" s="32"/>
      <c r="AIP28" s="32"/>
      <c r="AIQ28" s="32"/>
      <c r="AIR28" s="32"/>
      <c r="AIS28" s="32"/>
      <c r="AIT28" s="32"/>
      <c r="AIU28" s="32"/>
      <c r="AIV28" s="32"/>
      <c r="AIW28" s="32"/>
      <c r="AIX28" s="32"/>
      <c r="AIY28" s="32"/>
      <c r="AIZ28" s="32"/>
      <c r="AJA28" s="32"/>
      <c r="AJB28" s="32"/>
      <c r="AJC28" s="32"/>
      <c r="AJD28" s="32"/>
      <c r="AJE28" s="32"/>
      <c r="AJF28" s="32"/>
      <c r="AJG28" s="32"/>
      <c r="AJH28" s="32"/>
      <c r="AJI28" s="32"/>
      <c r="AJJ28" s="32"/>
      <c r="AJK28" s="32"/>
      <c r="AJL28" s="32"/>
      <c r="AJM28" s="32"/>
      <c r="AJN28" s="32"/>
      <c r="AJO28" s="32"/>
      <c r="AJP28" s="32"/>
      <c r="AJQ28" s="32"/>
      <c r="AJR28" s="32"/>
      <c r="AJS28" s="32"/>
      <c r="AJT28" s="32"/>
      <c r="AJU28" s="32"/>
      <c r="AJV28" s="32"/>
      <c r="AJW28" s="32"/>
      <c r="AJX28" s="32"/>
      <c r="AJY28" s="32"/>
      <c r="AJZ28" s="32"/>
      <c r="AKA28" s="32"/>
      <c r="AKB28" s="32"/>
      <c r="AKC28" s="32"/>
      <c r="AKD28" s="32"/>
      <c r="AKE28" s="32"/>
      <c r="AKF28" s="32"/>
      <c r="AKG28" s="32"/>
      <c r="AKH28" s="32"/>
      <c r="AKI28" s="32"/>
      <c r="AKJ28" s="32"/>
      <c r="AKK28" s="32"/>
      <c r="AKL28" s="32"/>
      <c r="AKM28" s="32"/>
      <c r="AKN28" s="32"/>
      <c r="AKO28" s="32"/>
      <c r="AKP28" s="32"/>
      <c r="AKQ28" s="32"/>
      <c r="AKR28" s="32"/>
      <c r="AKS28" s="32"/>
      <c r="AKT28" s="32"/>
      <c r="AKU28" s="32"/>
      <c r="AKV28" s="32"/>
      <c r="AKW28" s="32"/>
      <c r="AKX28" s="32"/>
      <c r="AKY28" s="32"/>
      <c r="AKZ28" s="32"/>
      <c r="ALA28" s="32"/>
      <c r="ALB28" s="32"/>
      <c r="ALC28" s="32"/>
      <c r="ALD28" s="32"/>
      <c r="ALE28" s="32"/>
      <c r="ALF28" s="32"/>
      <c r="ALG28" s="32"/>
      <c r="ALH28" s="32"/>
      <c r="ALI28" s="32"/>
      <c r="ALJ28" s="32"/>
      <c r="ALK28" s="32"/>
      <c r="ALL28" s="32"/>
      <c r="ALM28" s="32"/>
      <c r="ALN28" s="32"/>
      <c r="ALO28" s="32"/>
      <c r="ALP28" s="32"/>
      <c r="ALQ28" s="32"/>
      <c r="ALR28" s="32"/>
      <c r="ALS28" s="32"/>
      <c r="ALT28" s="32"/>
      <c r="ALU28" s="32"/>
      <c r="ALV28" s="32"/>
      <c r="ALW28" s="32"/>
      <c r="ALX28" s="32"/>
      <c r="ALY28" s="32"/>
      <c r="ALZ28" s="32"/>
      <c r="AMA28" s="32"/>
      <c r="AMB28" s="32"/>
      <c r="AMC28" s="32"/>
      <c r="AMD28" s="32"/>
      <c r="AME28" s="32"/>
      <c r="AMF28" s="32"/>
      <c r="AMG28" s="32"/>
      <c r="AMH28" s="32"/>
    </row>
    <row r="29" spans="1:1022">
      <c r="A29" s="18"/>
      <c r="B29" s="19"/>
      <c r="C29" s="19"/>
      <c r="D29" s="19"/>
      <c r="E29" s="19"/>
      <c r="F29" s="19"/>
      <c r="G29" s="19"/>
      <c r="H29" s="19"/>
      <c r="I29" s="19"/>
      <c r="J29" s="19"/>
      <c r="K29" s="19"/>
    </row>
    <row r="30" spans="1:1022">
      <c r="A30" s="41"/>
      <c r="B30" s="32" t="s">
        <v>239</v>
      </c>
    </row>
    <row r="31" spans="1:1022">
      <c r="A31" s="41"/>
      <c r="B31" s="32"/>
    </row>
    <row r="32" spans="1:1022">
      <c r="A32" s="151" t="s">
        <v>2</v>
      </c>
      <c r="B32" s="152" t="s">
        <v>3</v>
      </c>
      <c r="C32" s="151" t="s">
        <v>4</v>
      </c>
      <c r="D32" s="161" t="s">
        <v>324</v>
      </c>
      <c r="E32" s="152" t="s">
        <v>6</v>
      </c>
      <c r="F32" s="152"/>
      <c r="G32" s="152"/>
      <c r="H32" s="152"/>
      <c r="I32" s="152"/>
      <c r="J32" s="152"/>
      <c r="K32" s="152"/>
      <c r="L32" s="158" t="s">
        <v>245</v>
      </c>
      <c r="M32" s="140" t="s">
        <v>244</v>
      </c>
    </row>
    <row r="33" spans="1:13">
      <c r="A33" s="151"/>
      <c r="B33" s="152"/>
      <c r="C33" s="151"/>
      <c r="D33" s="162"/>
      <c r="E33" s="45" t="s">
        <v>7</v>
      </c>
      <c r="F33" s="45" t="s">
        <v>8</v>
      </c>
      <c r="G33" s="45" t="s">
        <v>9</v>
      </c>
      <c r="H33" s="45" t="s">
        <v>10</v>
      </c>
      <c r="I33" s="45" t="s">
        <v>11</v>
      </c>
      <c r="J33" s="45" t="s">
        <v>12</v>
      </c>
      <c r="K33" s="45" t="s">
        <v>13</v>
      </c>
      <c r="L33" s="158"/>
      <c r="M33" s="141"/>
    </row>
    <row r="34" spans="1:13" ht="12" customHeight="1">
      <c r="A34" s="11">
        <v>1</v>
      </c>
      <c r="B34" s="35" t="s">
        <v>38</v>
      </c>
      <c r="C34" s="11" t="s">
        <v>34</v>
      </c>
      <c r="D34" s="22" t="s">
        <v>92</v>
      </c>
      <c r="E34" s="11">
        <v>2</v>
      </c>
      <c r="F34" s="11"/>
      <c r="G34" s="11">
        <v>2</v>
      </c>
      <c r="H34" s="11"/>
      <c r="I34" s="11">
        <v>2</v>
      </c>
      <c r="J34" s="11"/>
      <c r="K34" s="11"/>
      <c r="L34" s="61">
        <f>SUM(E34:K34)</f>
        <v>6</v>
      </c>
      <c r="M34" s="61">
        <f>L34*D34</f>
        <v>4.5</v>
      </c>
    </row>
    <row r="35" spans="1:13" ht="12" customHeight="1">
      <c r="A35" s="12">
        <v>2</v>
      </c>
      <c r="B35" s="27" t="s">
        <v>331</v>
      </c>
      <c r="C35" s="11" t="s">
        <v>34</v>
      </c>
      <c r="D35" s="22" t="s">
        <v>92</v>
      </c>
      <c r="E35" s="12">
        <v>1</v>
      </c>
      <c r="F35" s="12"/>
      <c r="G35" s="12">
        <v>1</v>
      </c>
      <c r="H35" s="12"/>
      <c r="I35" s="12">
        <v>1</v>
      </c>
      <c r="J35" s="12"/>
      <c r="K35" s="12"/>
      <c r="L35" s="61">
        <f t="shared" ref="L35:L57" si="3">SUM(E35:K35)</f>
        <v>3</v>
      </c>
      <c r="M35" s="61">
        <f t="shared" ref="M35:M57" si="4">L35*D35</f>
        <v>2.25</v>
      </c>
    </row>
    <row r="36" spans="1:13" ht="12" customHeight="1">
      <c r="A36" s="11">
        <v>3</v>
      </c>
      <c r="B36" s="27" t="s">
        <v>330</v>
      </c>
      <c r="C36" s="11" t="s">
        <v>34</v>
      </c>
      <c r="D36" s="22" t="s">
        <v>92</v>
      </c>
      <c r="E36" s="12">
        <v>2</v>
      </c>
      <c r="F36" s="12"/>
      <c r="G36" s="12">
        <v>2</v>
      </c>
      <c r="H36" s="12"/>
      <c r="I36" s="12">
        <v>2</v>
      </c>
      <c r="J36" s="12"/>
      <c r="K36" s="12"/>
      <c r="L36" s="61">
        <f t="shared" si="3"/>
        <v>6</v>
      </c>
      <c r="M36" s="61">
        <f t="shared" si="4"/>
        <v>4.5</v>
      </c>
    </row>
    <row r="37" spans="1:13" ht="12" customHeight="1">
      <c r="A37" s="12">
        <v>4</v>
      </c>
      <c r="B37" s="27" t="s">
        <v>329</v>
      </c>
      <c r="C37" s="11" t="s">
        <v>34</v>
      </c>
      <c r="D37" s="22" t="s">
        <v>92</v>
      </c>
      <c r="E37" s="12">
        <v>1</v>
      </c>
      <c r="F37" s="12"/>
      <c r="G37" s="12">
        <v>1</v>
      </c>
      <c r="H37" s="12"/>
      <c r="I37" s="12">
        <v>1</v>
      </c>
      <c r="J37" s="12"/>
      <c r="K37" s="12"/>
      <c r="L37" s="61">
        <f t="shared" si="3"/>
        <v>3</v>
      </c>
      <c r="M37" s="61">
        <f t="shared" si="4"/>
        <v>2.25</v>
      </c>
    </row>
    <row r="38" spans="1:13" ht="12" customHeight="1">
      <c r="A38" s="11">
        <v>5</v>
      </c>
      <c r="B38" s="27" t="s">
        <v>328</v>
      </c>
      <c r="C38" s="11" t="s">
        <v>34</v>
      </c>
      <c r="D38" s="22" t="s">
        <v>92</v>
      </c>
      <c r="E38" s="12">
        <v>2</v>
      </c>
      <c r="F38" s="12"/>
      <c r="G38" s="12">
        <v>2</v>
      </c>
      <c r="H38" s="12"/>
      <c r="I38" s="12">
        <v>2</v>
      </c>
      <c r="J38" s="12"/>
      <c r="K38" s="12"/>
      <c r="L38" s="61">
        <f t="shared" si="3"/>
        <v>6</v>
      </c>
      <c r="M38" s="61">
        <f t="shared" si="4"/>
        <v>4.5</v>
      </c>
    </row>
    <row r="39" spans="1:13" ht="12" customHeight="1">
      <c r="A39" s="11">
        <v>6</v>
      </c>
      <c r="B39" s="27" t="s">
        <v>327</v>
      </c>
      <c r="C39" s="11" t="s">
        <v>34</v>
      </c>
      <c r="D39" s="22" t="s">
        <v>92</v>
      </c>
      <c r="E39" s="12">
        <v>1</v>
      </c>
      <c r="F39" s="12"/>
      <c r="G39" s="12">
        <v>1</v>
      </c>
      <c r="H39" s="12"/>
      <c r="I39" s="12">
        <v>1</v>
      </c>
      <c r="J39" s="12"/>
      <c r="K39" s="12"/>
      <c r="L39" s="61">
        <f t="shared" si="3"/>
        <v>3</v>
      </c>
      <c r="M39" s="61">
        <f t="shared" si="4"/>
        <v>2.25</v>
      </c>
    </row>
    <row r="40" spans="1:13" ht="12" customHeight="1">
      <c r="A40" s="11">
        <v>7</v>
      </c>
      <c r="B40" s="16" t="s">
        <v>93</v>
      </c>
      <c r="C40" s="11" t="s">
        <v>34</v>
      </c>
      <c r="D40" s="22" t="s">
        <v>92</v>
      </c>
      <c r="E40" s="12">
        <v>5</v>
      </c>
      <c r="F40" s="12"/>
      <c r="G40" s="12">
        <v>5</v>
      </c>
      <c r="H40" s="12"/>
      <c r="I40" s="12">
        <v>5</v>
      </c>
      <c r="J40" s="12"/>
      <c r="K40" s="12"/>
      <c r="L40" s="61">
        <f t="shared" si="3"/>
        <v>15</v>
      </c>
      <c r="M40" s="61">
        <f t="shared" si="4"/>
        <v>11.25</v>
      </c>
    </row>
    <row r="41" spans="1:13" ht="12" customHeight="1">
      <c r="A41" s="11">
        <v>8</v>
      </c>
      <c r="B41" s="16" t="s">
        <v>94</v>
      </c>
      <c r="C41" s="11" t="s">
        <v>91</v>
      </c>
      <c r="D41" s="22" t="s">
        <v>48</v>
      </c>
      <c r="E41" s="12">
        <v>1</v>
      </c>
      <c r="F41" s="12">
        <v>1</v>
      </c>
      <c r="G41" s="12">
        <v>1</v>
      </c>
      <c r="H41" s="12">
        <v>1</v>
      </c>
      <c r="I41" s="12">
        <v>1</v>
      </c>
      <c r="J41" s="12">
        <v>1</v>
      </c>
      <c r="K41" s="12"/>
      <c r="L41" s="61">
        <f t="shared" si="3"/>
        <v>6</v>
      </c>
      <c r="M41" s="61">
        <f t="shared" si="4"/>
        <v>6.6000000000000005</v>
      </c>
    </row>
    <row r="42" spans="1:13" ht="12" customHeight="1">
      <c r="A42" s="11">
        <v>9</v>
      </c>
      <c r="B42" s="16" t="s">
        <v>95</v>
      </c>
      <c r="C42" s="11" t="s">
        <v>34</v>
      </c>
      <c r="D42" s="22" t="s">
        <v>92</v>
      </c>
      <c r="E42" s="12"/>
      <c r="F42" s="12">
        <v>3</v>
      </c>
      <c r="G42" s="12"/>
      <c r="H42" s="12">
        <v>3</v>
      </c>
      <c r="I42" s="12"/>
      <c r="J42" s="12">
        <v>3</v>
      </c>
      <c r="K42" s="12"/>
      <c r="L42" s="61">
        <f t="shared" si="3"/>
        <v>9</v>
      </c>
      <c r="M42" s="61">
        <f t="shared" si="4"/>
        <v>6.75</v>
      </c>
    </row>
    <row r="43" spans="1:13" ht="12" customHeight="1">
      <c r="A43" s="11">
        <v>10</v>
      </c>
      <c r="B43" s="16" t="s">
        <v>96</v>
      </c>
      <c r="C43" s="11" t="s">
        <v>16</v>
      </c>
      <c r="D43" s="22" t="s">
        <v>92</v>
      </c>
      <c r="E43" s="12">
        <v>2</v>
      </c>
      <c r="F43" s="12"/>
      <c r="G43" s="12">
        <v>2</v>
      </c>
      <c r="H43" s="12"/>
      <c r="I43" s="12">
        <v>2</v>
      </c>
      <c r="J43" s="12"/>
      <c r="K43" s="12"/>
      <c r="L43" s="61">
        <f t="shared" si="3"/>
        <v>6</v>
      </c>
      <c r="M43" s="61">
        <f t="shared" si="4"/>
        <v>4.5</v>
      </c>
    </row>
    <row r="44" spans="1:13" ht="12" customHeight="1">
      <c r="A44" s="11">
        <v>11</v>
      </c>
      <c r="B44" s="16" t="s">
        <v>97</v>
      </c>
      <c r="C44" s="11" t="s">
        <v>34</v>
      </c>
      <c r="D44" s="22" t="s">
        <v>92</v>
      </c>
      <c r="E44" s="12"/>
      <c r="F44" s="12">
        <v>4</v>
      </c>
      <c r="G44" s="12"/>
      <c r="H44" s="12">
        <v>4</v>
      </c>
      <c r="I44" s="12"/>
      <c r="J44" s="12">
        <v>4</v>
      </c>
      <c r="K44" s="12"/>
      <c r="L44" s="61">
        <f t="shared" si="3"/>
        <v>12</v>
      </c>
      <c r="M44" s="61">
        <f t="shared" si="4"/>
        <v>9</v>
      </c>
    </row>
    <row r="45" spans="1:13" ht="12" customHeight="1">
      <c r="A45" s="11">
        <v>12</v>
      </c>
      <c r="B45" s="77" t="s">
        <v>332</v>
      </c>
      <c r="C45" s="11" t="s">
        <v>34</v>
      </c>
      <c r="D45" s="22" t="s">
        <v>92</v>
      </c>
      <c r="E45" s="12"/>
      <c r="F45" s="12">
        <v>3</v>
      </c>
      <c r="G45" s="12"/>
      <c r="H45" s="12">
        <v>3</v>
      </c>
      <c r="I45" s="12"/>
      <c r="J45" s="12">
        <v>3</v>
      </c>
      <c r="K45" s="12"/>
      <c r="L45" s="61">
        <f t="shared" si="3"/>
        <v>9</v>
      </c>
      <c r="M45" s="61">
        <f t="shared" si="4"/>
        <v>6.75</v>
      </c>
    </row>
    <row r="46" spans="1:13" ht="12" customHeight="1">
      <c r="A46" s="11">
        <v>13</v>
      </c>
      <c r="B46" s="78" t="s">
        <v>333</v>
      </c>
      <c r="C46" s="11" t="s">
        <v>16</v>
      </c>
      <c r="D46" s="22" t="s">
        <v>92</v>
      </c>
      <c r="E46" s="12"/>
      <c r="F46" s="12">
        <v>1</v>
      </c>
      <c r="G46" s="12"/>
      <c r="H46" s="12">
        <v>1</v>
      </c>
      <c r="I46" s="12"/>
      <c r="J46" s="12">
        <v>1</v>
      </c>
      <c r="K46" s="12"/>
      <c r="L46" s="61">
        <f t="shared" si="3"/>
        <v>3</v>
      </c>
      <c r="M46" s="61">
        <f t="shared" si="4"/>
        <v>2.25</v>
      </c>
    </row>
    <row r="47" spans="1:13" ht="12" customHeight="1">
      <c r="A47" s="11">
        <v>14</v>
      </c>
      <c r="B47" s="27" t="s">
        <v>334</v>
      </c>
      <c r="C47" s="11" t="s">
        <v>34</v>
      </c>
      <c r="D47" s="23" t="s">
        <v>92</v>
      </c>
      <c r="E47" s="11"/>
      <c r="F47" s="13">
        <v>4</v>
      </c>
      <c r="G47" s="11"/>
      <c r="H47" s="13">
        <v>4</v>
      </c>
      <c r="I47" s="11"/>
      <c r="J47" s="13">
        <v>4</v>
      </c>
      <c r="K47" s="13"/>
      <c r="L47" s="61">
        <f t="shared" si="3"/>
        <v>12</v>
      </c>
      <c r="M47" s="61">
        <f t="shared" si="4"/>
        <v>9</v>
      </c>
    </row>
    <row r="48" spans="1:13" ht="12" customHeight="1">
      <c r="A48" s="11">
        <v>15</v>
      </c>
      <c r="B48" s="16" t="s">
        <v>98</v>
      </c>
      <c r="C48" s="11" t="s">
        <v>34</v>
      </c>
      <c r="D48" s="22" t="s">
        <v>92</v>
      </c>
      <c r="E48" s="13"/>
      <c r="F48" s="11">
        <v>3</v>
      </c>
      <c r="G48" s="13"/>
      <c r="H48" s="13">
        <v>3</v>
      </c>
      <c r="I48" s="13"/>
      <c r="J48" s="11">
        <v>3</v>
      </c>
      <c r="K48" s="13"/>
      <c r="L48" s="61">
        <f t="shared" si="3"/>
        <v>9</v>
      </c>
      <c r="M48" s="61">
        <f t="shared" si="4"/>
        <v>6.75</v>
      </c>
    </row>
    <row r="49" spans="1:13" ht="12" customHeight="1">
      <c r="A49" s="11">
        <v>16</v>
      </c>
      <c r="B49" s="16" t="s">
        <v>99</v>
      </c>
      <c r="C49" s="11" t="s">
        <v>34</v>
      </c>
      <c r="D49" s="22" t="s">
        <v>92</v>
      </c>
      <c r="E49" s="13"/>
      <c r="F49" s="11">
        <v>4</v>
      </c>
      <c r="G49" s="13"/>
      <c r="H49" s="11">
        <v>4</v>
      </c>
      <c r="I49" s="13"/>
      <c r="J49" s="11">
        <v>4</v>
      </c>
      <c r="K49" s="13"/>
      <c r="L49" s="61">
        <f t="shared" si="3"/>
        <v>12</v>
      </c>
      <c r="M49" s="61">
        <f t="shared" si="4"/>
        <v>9</v>
      </c>
    </row>
    <row r="50" spans="1:13" ht="12" customHeight="1">
      <c r="A50" s="11">
        <v>17</v>
      </c>
      <c r="B50" s="16" t="s">
        <v>100</v>
      </c>
      <c r="C50" s="11" t="s">
        <v>34</v>
      </c>
      <c r="D50" s="22" t="s">
        <v>92</v>
      </c>
      <c r="E50" s="11"/>
      <c r="F50" s="13">
        <v>4</v>
      </c>
      <c r="G50" s="11"/>
      <c r="H50" s="13">
        <v>4</v>
      </c>
      <c r="I50" s="11"/>
      <c r="J50" s="13">
        <v>4</v>
      </c>
      <c r="K50" s="13"/>
      <c r="L50" s="61">
        <f t="shared" si="3"/>
        <v>12</v>
      </c>
      <c r="M50" s="61">
        <f t="shared" si="4"/>
        <v>9</v>
      </c>
    </row>
    <row r="51" spans="1:13" ht="12" customHeight="1">
      <c r="A51" s="11">
        <v>18</v>
      </c>
      <c r="B51" s="16" t="s">
        <v>101</v>
      </c>
      <c r="C51" s="11" t="s">
        <v>16</v>
      </c>
      <c r="D51" s="22" t="s">
        <v>92</v>
      </c>
      <c r="E51" s="13"/>
      <c r="F51" s="11">
        <v>2</v>
      </c>
      <c r="G51" s="13"/>
      <c r="H51" s="11">
        <v>2</v>
      </c>
      <c r="I51" s="13"/>
      <c r="J51" s="13">
        <v>2</v>
      </c>
      <c r="K51" s="13"/>
      <c r="L51" s="61">
        <f t="shared" si="3"/>
        <v>6</v>
      </c>
      <c r="M51" s="61">
        <f t="shared" si="4"/>
        <v>4.5</v>
      </c>
    </row>
    <row r="52" spans="1:13" ht="12" customHeight="1">
      <c r="A52" s="11">
        <v>19</v>
      </c>
      <c r="B52" s="16" t="s">
        <v>102</v>
      </c>
      <c r="C52" s="11" t="s">
        <v>34</v>
      </c>
      <c r="D52" s="22" t="s">
        <v>92</v>
      </c>
      <c r="E52" s="13">
        <v>2</v>
      </c>
      <c r="F52" s="11"/>
      <c r="G52" s="13">
        <v>2</v>
      </c>
      <c r="H52" s="11"/>
      <c r="I52" s="13">
        <v>2</v>
      </c>
      <c r="J52" s="11"/>
      <c r="K52" s="13"/>
      <c r="L52" s="61">
        <f t="shared" si="3"/>
        <v>6</v>
      </c>
      <c r="M52" s="61">
        <f t="shared" si="4"/>
        <v>4.5</v>
      </c>
    </row>
    <row r="53" spans="1:13" ht="12" customHeight="1">
      <c r="A53" s="11">
        <v>20</v>
      </c>
      <c r="B53" s="16" t="s">
        <v>103</v>
      </c>
      <c r="C53" s="11" t="s">
        <v>34</v>
      </c>
      <c r="D53" s="22" t="s">
        <v>92</v>
      </c>
      <c r="E53" s="11"/>
      <c r="F53" s="13">
        <v>4</v>
      </c>
      <c r="G53" s="11"/>
      <c r="H53" s="13">
        <v>4</v>
      </c>
      <c r="I53" s="11"/>
      <c r="J53" s="13">
        <v>4</v>
      </c>
      <c r="K53" s="13"/>
      <c r="L53" s="61">
        <f t="shared" si="3"/>
        <v>12</v>
      </c>
      <c r="M53" s="61">
        <f t="shared" si="4"/>
        <v>9</v>
      </c>
    </row>
    <row r="54" spans="1:13" ht="12" customHeight="1">
      <c r="A54" s="11">
        <v>21</v>
      </c>
      <c r="B54" s="16" t="s">
        <v>104</v>
      </c>
      <c r="C54" s="11" t="s">
        <v>34</v>
      </c>
      <c r="D54" s="22" t="s">
        <v>92</v>
      </c>
      <c r="E54" s="13">
        <v>4</v>
      </c>
      <c r="F54" s="11"/>
      <c r="G54" s="13">
        <v>4</v>
      </c>
      <c r="H54" s="11"/>
      <c r="I54" s="13">
        <v>4</v>
      </c>
      <c r="J54" s="11"/>
      <c r="K54" s="13"/>
      <c r="L54" s="61">
        <f t="shared" si="3"/>
        <v>12</v>
      </c>
      <c r="M54" s="61">
        <f t="shared" si="4"/>
        <v>9</v>
      </c>
    </row>
    <row r="55" spans="1:13" ht="12" customHeight="1">
      <c r="A55" s="11">
        <v>22</v>
      </c>
      <c r="B55" s="17" t="s">
        <v>105</v>
      </c>
      <c r="C55" s="11" t="s">
        <v>16</v>
      </c>
      <c r="D55" s="22" t="s">
        <v>92</v>
      </c>
      <c r="E55" s="11">
        <v>2</v>
      </c>
      <c r="F55" s="13"/>
      <c r="G55" s="11">
        <v>2</v>
      </c>
      <c r="H55" s="13"/>
      <c r="I55" s="11">
        <v>2</v>
      </c>
      <c r="J55" s="13"/>
      <c r="K55" s="13"/>
      <c r="L55" s="61">
        <f t="shared" si="3"/>
        <v>6</v>
      </c>
      <c r="M55" s="61">
        <f t="shared" si="4"/>
        <v>4.5</v>
      </c>
    </row>
    <row r="56" spans="1:13" ht="12" customHeight="1">
      <c r="A56" s="11">
        <v>23</v>
      </c>
      <c r="B56" s="16" t="s">
        <v>110</v>
      </c>
      <c r="C56" s="11" t="s">
        <v>34</v>
      </c>
      <c r="D56" s="22" t="s">
        <v>92</v>
      </c>
      <c r="E56" s="13"/>
      <c r="F56" s="11">
        <v>2</v>
      </c>
      <c r="G56" s="13"/>
      <c r="H56" s="11">
        <v>2</v>
      </c>
      <c r="I56" s="13"/>
      <c r="J56" s="11">
        <v>2</v>
      </c>
      <c r="K56" s="13"/>
      <c r="L56" s="61">
        <f t="shared" si="3"/>
        <v>6</v>
      </c>
      <c r="M56" s="61">
        <f t="shared" si="4"/>
        <v>4.5</v>
      </c>
    </row>
    <row r="57" spans="1:13" ht="12" customHeight="1">
      <c r="A57" s="11">
        <v>24</v>
      </c>
      <c r="B57" s="16" t="s">
        <v>106</v>
      </c>
      <c r="C57" s="11" t="s">
        <v>34</v>
      </c>
      <c r="D57" s="22" t="s">
        <v>92</v>
      </c>
      <c r="E57" s="13">
        <v>3</v>
      </c>
      <c r="F57" s="11"/>
      <c r="G57" s="13">
        <v>3</v>
      </c>
      <c r="H57" s="11"/>
      <c r="I57" s="13">
        <v>3</v>
      </c>
      <c r="J57" s="11"/>
      <c r="K57" s="13"/>
      <c r="L57" s="61">
        <f t="shared" si="3"/>
        <v>9</v>
      </c>
      <c r="M57" s="61">
        <f t="shared" si="4"/>
        <v>6.75</v>
      </c>
    </row>
    <row r="58" spans="1:13" ht="12" customHeight="1">
      <c r="A58" s="11">
        <v>25</v>
      </c>
      <c r="B58" s="16" t="s">
        <v>107</v>
      </c>
      <c r="C58" s="11" t="s">
        <v>34</v>
      </c>
      <c r="D58" s="22" t="s">
        <v>92</v>
      </c>
      <c r="E58" s="13">
        <v>5</v>
      </c>
      <c r="F58" s="11"/>
      <c r="G58" s="13">
        <v>5</v>
      </c>
      <c r="H58" s="11"/>
      <c r="I58" s="13">
        <v>5</v>
      </c>
      <c r="J58" s="11"/>
      <c r="K58" s="13"/>
      <c r="L58" s="61">
        <f t="shared" ref="L58:L60" si="5">SUM(E58:K58)</f>
        <v>15</v>
      </c>
      <c r="M58" s="61">
        <f t="shared" ref="M58:M60" si="6">L58*D58</f>
        <v>11.25</v>
      </c>
    </row>
    <row r="59" spans="1:13" ht="12" customHeight="1">
      <c r="A59" s="11">
        <v>27</v>
      </c>
      <c r="B59" s="16" t="s">
        <v>108</v>
      </c>
      <c r="C59" s="11" t="s">
        <v>34</v>
      </c>
      <c r="D59" s="22" t="s">
        <v>92</v>
      </c>
      <c r="E59" s="13">
        <v>5</v>
      </c>
      <c r="F59" s="11">
        <v>5</v>
      </c>
      <c r="G59" s="13">
        <v>5</v>
      </c>
      <c r="H59" s="11">
        <v>5</v>
      </c>
      <c r="I59" s="13">
        <v>5</v>
      </c>
      <c r="J59" s="11">
        <v>5</v>
      </c>
      <c r="K59" s="13"/>
      <c r="L59" s="61">
        <f t="shared" si="5"/>
        <v>30</v>
      </c>
      <c r="M59" s="61">
        <f t="shared" si="6"/>
        <v>22.5</v>
      </c>
    </row>
    <row r="60" spans="1:13" ht="12" customHeight="1" thickBot="1">
      <c r="A60" s="11">
        <v>28</v>
      </c>
      <c r="B60" s="17" t="s">
        <v>109</v>
      </c>
      <c r="C60" s="11" t="s">
        <v>91</v>
      </c>
      <c r="D60" s="22" t="s">
        <v>92</v>
      </c>
      <c r="E60" s="13">
        <v>2</v>
      </c>
      <c r="F60" s="13"/>
      <c r="G60" s="13">
        <v>2</v>
      </c>
      <c r="H60" s="13"/>
      <c r="I60" s="13">
        <v>2</v>
      </c>
      <c r="J60" s="13"/>
      <c r="K60" s="13"/>
      <c r="L60" s="61">
        <f t="shared" si="5"/>
        <v>6</v>
      </c>
      <c r="M60" s="61">
        <f t="shared" si="6"/>
        <v>4.5</v>
      </c>
    </row>
    <row r="61" spans="1:13" ht="12" customHeight="1" thickBot="1">
      <c r="A61" s="129" t="s">
        <v>238</v>
      </c>
      <c r="B61" s="130"/>
      <c r="C61" s="130"/>
      <c r="D61" s="130"/>
      <c r="E61" s="74">
        <f>SUM(E34:E60)</f>
        <v>40</v>
      </c>
      <c r="F61" s="74">
        <f t="shared" ref="F61:K61" si="7">SUM(F34:F60)</f>
        <v>40</v>
      </c>
      <c r="G61" s="74">
        <f t="shared" si="7"/>
        <v>40</v>
      </c>
      <c r="H61" s="74">
        <f t="shared" si="7"/>
        <v>40</v>
      </c>
      <c r="I61" s="74">
        <f t="shared" si="7"/>
        <v>40</v>
      </c>
      <c r="J61" s="74">
        <f t="shared" si="7"/>
        <v>40</v>
      </c>
      <c r="K61" s="74">
        <f t="shared" si="7"/>
        <v>0</v>
      </c>
      <c r="L61" s="75"/>
      <c r="M61" s="76"/>
    </row>
    <row r="62" spans="1:13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</row>
    <row r="63" spans="1:13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1:13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</row>
    <row r="65" spans="1:1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1:1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</row>
    <row r="92" spans="1:1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</row>
    <row r="93" spans="1:1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</row>
    <row r="94" spans="1:1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</row>
    <row r="95" spans="1:1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</row>
    <row r="96" spans="1:1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</row>
    <row r="97" spans="1:1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</row>
    <row r="98" spans="1:1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</row>
    <row r="99" spans="1:1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</row>
    <row r="100" spans="1:1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</row>
    <row r="101" spans="1:1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</row>
    <row r="102" spans="1:1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</row>
    <row r="103" spans="1:1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</row>
    <row r="104" spans="1:1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</row>
    <row r="105" spans="1:1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</row>
    <row r="106" spans="1:1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</row>
    <row r="107" spans="1:1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</row>
    <row r="108" spans="1:1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</row>
    <row r="109" spans="1:1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</row>
    <row r="110" spans="1:1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</row>
    <row r="111" spans="1:1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</row>
    <row r="112" spans="1:1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</row>
    <row r="113" spans="1:1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</row>
    <row r="114" spans="1:1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</row>
    <row r="115" spans="1:1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</row>
    <row r="116" spans="1:1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</row>
    <row r="117" spans="1:1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</row>
    <row r="118" spans="1:1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</row>
    <row r="119" spans="1:1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</row>
    <row r="120" spans="1:1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</row>
    <row r="121" spans="1:1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</row>
    <row r="122" spans="1:1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</row>
    <row r="123" spans="1:1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</row>
    <row r="124" spans="1:1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</row>
    <row r="125" spans="1:1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</row>
    <row r="126" spans="1:1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</row>
    <row r="127" spans="1:1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</row>
    <row r="128" spans="1:1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</row>
    <row r="129" spans="1:1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</row>
    <row r="130" spans="1:1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</row>
    <row r="131" spans="1:1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</row>
    <row r="132" spans="1:1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</row>
    <row r="133" spans="1:1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</row>
    <row r="134" spans="1:1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</row>
    <row r="135" spans="1:1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</row>
    <row r="136" spans="1:1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</row>
    <row r="137" spans="1:1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</row>
    <row r="138" spans="1:1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</row>
    <row r="139" spans="1:1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</row>
    <row r="140" spans="1:1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</row>
    <row r="141" spans="1:1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</row>
    <row r="142" spans="1:1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</row>
    <row r="143" spans="1:1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</row>
    <row r="144" spans="1:1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</row>
    <row r="145" spans="1:1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</row>
    <row r="146" spans="1:1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</row>
    <row r="147" spans="1:1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</row>
    <row r="148" spans="1:1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</row>
    <row r="149" spans="1:1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</row>
    <row r="150" spans="1:1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</row>
    <row r="151" spans="1:1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</row>
    <row r="152" spans="1:1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</row>
    <row r="153" spans="1:1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</row>
    <row r="154" spans="1:1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</row>
    <row r="155" spans="1:1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</row>
    <row r="156" spans="1:1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</row>
    <row r="157" spans="1:1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</row>
    <row r="158" spans="1:1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</row>
    <row r="159" spans="1:1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</row>
  </sheetData>
  <mergeCells count="21">
    <mergeCell ref="A61:D61"/>
    <mergeCell ref="L10:L11"/>
    <mergeCell ref="M10:M11"/>
    <mergeCell ref="A28:D28"/>
    <mergeCell ref="A32:A33"/>
    <mergeCell ref="B32:B33"/>
    <mergeCell ref="C32:C33"/>
    <mergeCell ref="D32:D33"/>
    <mergeCell ref="E32:K32"/>
    <mergeCell ref="L32:L33"/>
    <mergeCell ref="M32:M33"/>
    <mergeCell ref="A10:A11"/>
    <mergeCell ref="B10:B11"/>
    <mergeCell ref="C10:C11"/>
    <mergeCell ref="D10:D11"/>
    <mergeCell ref="E10:K10"/>
    <mergeCell ref="A1:M1"/>
    <mergeCell ref="A2:M2"/>
    <mergeCell ref="A3:M3"/>
    <mergeCell ref="A5:M5"/>
    <mergeCell ref="A6:M6"/>
  </mergeCells>
  <pageMargins left="0.23622047244094491" right="0.23622047244094491" top="0.23622047244094491" bottom="0.23622047244094491" header="0" footer="0"/>
  <pageSetup paperSize="9" firstPageNumber="0" fitToHeight="0" orientation="portrait" horizontalDpi="300" verticalDpi="300" r:id="rId1"/>
  <ignoredErrors>
    <ignoredError sqref="D20:D27 D12:D18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J158"/>
  <sheetViews>
    <sheetView zoomScale="140" zoomScaleNormal="140" workbookViewId="0">
      <selection activeCell="E8" sqref="E8:K8"/>
    </sheetView>
  </sheetViews>
  <sheetFormatPr defaultColWidth="8.7109375" defaultRowHeight="12.75"/>
  <cols>
    <col min="1" max="1" width="4.85546875" style="1" customWidth="1"/>
    <col min="2" max="2" width="19.85546875" style="1" customWidth="1"/>
    <col min="3" max="3" width="10.7109375" style="1" customWidth="1"/>
    <col min="4" max="4" width="7.28515625" style="1" customWidth="1"/>
    <col min="5" max="11" width="5.140625" style="1" customWidth="1"/>
    <col min="12" max="12" width="7.42578125" style="1" customWidth="1"/>
    <col min="13" max="13" width="6.7109375" style="1" customWidth="1"/>
    <col min="14" max="1024" width="8.7109375" style="1"/>
  </cols>
  <sheetData>
    <row r="1" spans="1:1024" ht="14.25" customHeight="1">
      <c r="A1" s="136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AMI1"/>
      <c r="AMJ1"/>
    </row>
    <row r="2" spans="1:1024" ht="14.25" customHeight="1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AMI2"/>
      <c r="AMJ2"/>
    </row>
    <row r="3" spans="1:1024" ht="14.25" customHeight="1">
      <c r="A3" s="137" t="s">
        <v>502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AMI3"/>
      <c r="AMJ3"/>
    </row>
    <row r="4" spans="1:1024" ht="55.5" customHeight="1">
      <c r="A4" s="49"/>
      <c r="B4" s="50"/>
      <c r="C4" s="50"/>
      <c r="D4" s="50"/>
      <c r="E4" s="50"/>
      <c r="F4" s="50"/>
      <c r="G4" s="50"/>
      <c r="H4" s="50"/>
      <c r="I4" s="50"/>
      <c r="J4" s="124" t="s">
        <v>501</v>
      </c>
      <c r="K4" s="50"/>
      <c r="AMI4"/>
      <c r="AMJ4"/>
    </row>
    <row r="5" spans="1:1024" ht="14.25">
      <c r="A5" s="138" t="s">
        <v>522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AMI5"/>
      <c r="AMJ5"/>
    </row>
    <row r="6" spans="1:1024" ht="14.25">
      <c r="A6" s="139" t="s">
        <v>508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AMI6"/>
      <c r="AMJ6"/>
    </row>
    <row r="7" spans="1:1024">
      <c r="A7" s="41"/>
      <c r="AMI7"/>
      <c r="AMJ7"/>
    </row>
    <row r="8" spans="1:1024" ht="20.25" customHeight="1">
      <c r="A8" s="41"/>
      <c r="B8" s="32" t="s">
        <v>237</v>
      </c>
      <c r="AMI8"/>
      <c r="AMJ8"/>
    </row>
    <row r="9" spans="1:1024" ht="13.5" thickBot="1">
      <c r="A9" s="2"/>
    </row>
    <row r="10" spans="1:1024" s="1" customFormat="1" ht="13.5" customHeight="1">
      <c r="A10" s="164" t="s">
        <v>2</v>
      </c>
      <c r="B10" s="166" t="s">
        <v>3</v>
      </c>
      <c r="C10" s="168" t="s">
        <v>4</v>
      </c>
      <c r="D10" s="170" t="s">
        <v>353</v>
      </c>
      <c r="E10" s="166" t="s">
        <v>6</v>
      </c>
      <c r="F10" s="166"/>
      <c r="G10" s="166"/>
      <c r="H10" s="166"/>
      <c r="I10" s="166"/>
      <c r="J10" s="166"/>
      <c r="K10" s="166"/>
      <c r="L10" s="172" t="s">
        <v>245</v>
      </c>
      <c r="M10" s="127" t="s">
        <v>244</v>
      </c>
    </row>
    <row r="11" spans="1:1024" s="1" customFormat="1" ht="17.25" customHeight="1" thickBot="1">
      <c r="A11" s="165"/>
      <c r="B11" s="167"/>
      <c r="C11" s="169"/>
      <c r="D11" s="171"/>
      <c r="E11" s="100" t="s">
        <v>7</v>
      </c>
      <c r="F11" s="100" t="s">
        <v>8</v>
      </c>
      <c r="G11" s="100" t="s">
        <v>9</v>
      </c>
      <c r="H11" s="100" t="s">
        <v>10</v>
      </c>
      <c r="I11" s="100" t="s">
        <v>11</v>
      </c>
      <c r="J11" s="100" t="s">
        <v>12</v>
      </c>
      <c r="K11" s="100" t="s">
        <v>13</v>
      </c>
      <c r="L11" s="173"/>
      <c r="M11" s="163"/>
    </row>
    <row r="12" spans="1:1024" s="1" customFormat="1">
      <c r="A12" s="96">
        <v>1</v>
      </c>
      <c r="B12" s="97" t="s">
        <v>336</v>
      </c>
      <c r="C12" s="96" t="s">
        <v>17</v>
      </c>
      <c r="D12" s="98">
        <v>0.75</v>
      </c>
      <c r="E12" s="96">
        <v>4</v>
      </c>
      <c r="F12" s="96">
        <v>4</v>
      </c>
      <c r="G12" s="96">
        <v>4</v>
      </c>
      <c r="H12" s="96">
        <v>4</v>
      </c>
      <c r="I12" s="96">
        <v>4</v>
      </c>
      <c r="J12" s="96">
        <v>4</v>
      </c>
      <c r="K12" s="96">
        <v>4</v>
      </c>
      <c r="L12" s="99">
        <f>SUM(E12:K12)</f>
        <v>28</v>
      </c>
      <c r="M12" s="99">
        <f>L12*D12</f>
        <v>21</v>
      </c>
    </row>
    <row r="13" spans="1:1024" s="1" customFormat="1">
      <c r="A13" s="80">
        <v>2</v>
      </c>
      <c r="B13" s="81" t="s">
        <v>345</v>
      </c>
      <c r="C13" s="26" t="s">
        <v>16</v>
      </c>
      <c r="D13" s="87">
        <v>0.75</v>
      </c>
      <c r="E13" s="80">
        <v>3</v>
      </c>
      <c r="F13" s="80">
        <v>3</v>
      </c>
      <c r="G13" s="80">
        <v>3</v>
      </c>
      <c r="H13" s="80">
        <v>3</v>
      </c>
      <c r="I13" s="80">
        <v>3</v>
      </c>
      <c r="J13" s="80">
        <v>3</v>
      </c>
      <c r="K13" s="80">
        <v>3</v>
      </c>
      <c r="L13" s="86">
        <f t="shared" ref="L13:L28" si="0">SUM(E13:K13)</f>
        <v>21</v>
      </c>
      <c r="M13" s="86">
        <f t="shared" ref="M13:M28" si="1">L13*D13</f>
        <v>15.75</v>
      </c>
    </row>
    <row r="14" spans="1:1024" s="1" customFormat="1">
      <c r="A14" s="26">
        <v>3</v>
      </c>
      <c r="B14" s="81" t="s">
        <v>346</v>
      </c>
      <c r="C14" s="26" t="s">
        <v>17</v>
      </c>
      <c r="D14" s="87">
        <v>0.75</v>
      </c>
      <c r="E14" s="80">
        <v>4</v>
      </c>
      <c r="F14" s="80">
        <v>4</v>
      </c>
      <c r="G14" s="80">
        <v>4</v>
      </c>
      <c r="H14" s="80">
        <v>4</v>
      </c>
      <c r="I14" s="80">
        <v>4</v>
      </c>
      <c r="J14" s="80">
        <v>4</v>
      </c>
      <c r="K14" s="80">
        <v>4</v>
      </c>
      <c r="L14" s="86">
        <f t="shared" si="0"/>
        <v>28</v>
      </c>
      <c r="M14" s="86">
        <f t="shared" si="1"/>
        <v>21</v>
      </c>
    </row>
    <row r="15" spans="1:1024" s="1" customFormat="1">
      <c r="A15" s="80">
        <v>4</v>
      </c>
      <c r="B15" s="81" t="s">
        <v>338</v>
      </c>
      <c r="C15" s="26" t="s">
        <v>17</v>
      </c>
      <c r="D15" s="87">
        <v>1.1000000000000001</v>
      </c>
      <c r="E15" s="80">
        <v>3</v>
      </c>
      <c r="F15" s="80">
        <v>3</v>
      </c>
      <c r="G15" s="80">
        <v>3</v>
      </c>
      <c r="H15" s="80">
        <v>3</v>
      </c>
      <c r="I15" s="80">
        <v>3</v>
      </c>
      <c r="J15" s="80">
        <v>3</v>
      </c>
      <c r="K15" s="80">
        <v>3</v>
      </c>
      <c r="L15" s="86">
        <f t="shared" si="0"/>
        <v>21</v>
      </c>
      <c r="M15" s="86">
        <f t="shared" si="1"/>
        <v>23.1</v>
      </c>
    </row>
    <row r="16" spans="1:1024" s="1" customFormat="1">
      <c r="A16" s="26">
        <v>5</v>
      </c>
      <c r="B16" s="81" t="s">
        <v>347</v>
      </c>
      <c r="C16" s="26" t="s">
        <v>17</v>
      </c>
      <c r="D16" s="87">
        <v>1.1000000000000001</v>
      </c>
      <c r="E16" s="80">
        <v>3</v>
      </c>
      <c r="F16" s="80">
        <v>3</v>
      </c>
      <c r="G16" s="80">
        <v>3</v>
      </c>
      <c r="H16" s="80">
        <v>3</v>
      </c>
      <c r="I16" s="80">
        <v>3</v>
      </c>
      <c r="J16" s="80">
        <v>3</v>
      </c>
      <c r="K16" s="80">
        <v>3</v>
      </c>
      <c r="L16" s="86">
        <f t="shared" si="0"/>
        <v>21</v>
      </c>
      <c r="M16" s="86">
        <f t="shared" si="1"/>
        <v>23.1</v>
      </c>
    </row>
    <row r="17" spans="1:13" s="1" customFormat="1">
      <c r="A17" s="80">
        <v>6</v>
      </c>
      <c r="B17" s="81" t="s">
        <v>339</v>
      </c>
      <c r="C17" s="26" t="s">
        <v>17</v>
      </c>
      <c r="D17" s="87">
        <v>0.75</v>
      </c>
      <c r="E17" s="80">
        <v>2</v>
      </c>
      <c r="F17" s="80">
        <v>2</v>
      </c>
      <c r="G17" s="80">
        <v>2</v>
      </c>
      <c r="H17" s="80">
        <v>2</v>
      </c>
      <c r="I17" s="80">
        <v>2</v>
      </c>
      <c r="J17" s="80">
        <v>2</v>
      </c>
      <c r="K17" s="80">
        <v>2</v>
      </c>
      <c r="L17" s="86">
        <f t="shared" si="0"/>
        <v>14</v>
      </c>
      <c r="M17" s="86">
        <f t="shared" si="1"/>
        <v>10.5</v>
      </c>
    </row>
    <row r="18" spans="1:13" s="1" customFormat="1">
      <c r="A18" s="26">
        <v>7</v>
      </c>
      <c r="B18" s="81" t="s">
        <v>340</v>
      </c>
      <c r="C18" s="26" t="s">
        <v>17</v>
      </c>
      <c r="D18" s="87">
        <v>0.75</v>
      </c>
      <c r="E18" s="80">
        <v>3</v>
      </c>
      <c r="F18" s="80">
        <v>3</v>
      </c>
      <c r="G18" s="80">
        <v>3</v>
      </c>
      <c r="H18" s="80">
        <v>3</v>
      </c>
      <c r="I18" s="80">
        <v>3</v>
      </c>
      <c r="J18" s="80">
        <v>3</v>
      </c>
      <c r="K18" s="80">
        <v>3</v>
      </c>
      <c r="L18" s="86">
        <f t="shared" si="0"/>
        <v>21</v>
      </c>
      <c r="M18" s="86">
        <f t="shared" si="1"/>
        <v>15.75</v>
      </c>
    </row>
    <row r="19" spans="1:13" s="1" customFormat="1">
      <c r="A19" s="80">
        <v>8</v>
      </c>
      <c r="B19" s="81" t="s">
        <v>341</v>
      </c>
      <c r="C19" s="26" t="s">
        <v>17</v>
      </c>
      <c r="D19" s="87">
        <v>0.75</v>
      </c>
      <c r="E19" s="80">
        <v>3</v>
      </c>
      <c r="F19" s="80">
        <v>3</v>
      </c>
      <c r="G19" s="80">
        <v>3</v>
      </c>
      <c r="H19" s="80">
        <v>3</v>
      </c>
      <c r="I19" s="80">
        <v>3</v>
      </c>
      <c r="J19" s="80">
        <v>3</v>
      </c>
      <c r="K19" s="80">
        <v>3</v>
      </c>
      <c r="L19" s="86">
        <f t="shared" si="0"/>
        <v>21</v>
      </c>
      <c r="M19" s="86">
        <f t="shared" si="1"/>
        <v>15.75</v>
      </c>
    </row>
    <row r="20" spans="1:13" s="1" customFormat="1">
      <c r="A20" s="26">
        <v>9</v>
      </c>
      <c r="B20" s="81" t="s">
        <v>342</v>
      </c>
      <c r="C20" s="26" t="s">
        <v>17</v>
      </c>
      <c r="D20" s="87">
        <v>0.75</v>
      </c>
      <c r="E20" s="80">
        <v>4</v>
      </c>
      <c r="F20" s="80">
        <v>4</v>
      </c>
      <c r="G20" s="80">
        <v>4</v>
      </c>
      <c r="H20" s="80">
        <v>4</v>
      </c>
      <c r="I20" s="80">
        <v>4</v>
      </c>
      <c r="J20" s="80">
        <v>4</v>
      </c>
      <c r="K20" s="80">
        <v>4</v>
      </c>
      <c r="L20" s="86">
        <f t="shared" si="0"/>
        <v>28</v>
      </c>
      <c r="M20" s="86">
        <f t="shared" si="1"/>
        <v>21</v>
      </c>
    </row>
    <row r="21" spans="1:13" s="1" customFormat="1">
      <c r="A21" s="80">
        <v>10</v>
      </c>
      <c r="B21" s="81" t="s">
        <v>348</v>
      </c>
      <c r="C21" s="26" t="s">
        <v>39</v>
      </c>
      <c r="D21" s="87">
        <v>0.75</v>
      </c>
      <c r="E21" s="80">
        <v>1</v>
      </c>
      <c r="F21" s="80">
        <v>1</v>
      </c>
      <c r="G21" s="80">
        <v>1</v>
      </c>
      <c r="H21" s="80">
        <v>1</v>
      </c>
      <c r="I21" s="80">
        <v>1</v>
      </c>
      <c r="J21" s="80">
        <v>1</v>
      </c>
      <c r="K21" s="80">
        <v>1</v>
      </c>
      <c r="L21" s="86">
        <f t="shared" si="0"/>
        <v>7</v>
      </c>
      <c r="M21" s="86">
        <f t="shared" si="1"/>
        <v>5.25</v>
      </c>
    </row>
    <row r="22" spans="1:13" s="1" customFormat="1">
      <c r="A22" s="26">
        <v>11</v>
      </c>
      <c r="B22" s="81" t="s">
        <v>349</v>
      </c>
      <c r="C22" s="26" t="s">
        <v>17</v>
      </c>
      <c r="D22" s="87">
        <v>0.75</v>
      </c>
      <c r="E22" s="80">
        <v>2</v>
      </c>
      <c r="F22" s="80">
        <v>2</v>
      </c>
      <c r="G22" s="80">
        <v>2</v>
      </c>
      <c r="H22" s="80">
        <v>2</v>
      </c>
      <c r="I22" s="80">
        <v>2</v>
      </c>
      <c r="J22" s="80">
        <v>2</v>
      </c>
      <c r="K22" s="80">
        <v>2</v>
      </c>
      <c r="L22" s="86">
        <f t="shared" si="0"/>
        <v>14</v>
      </c>
      <c r="M22" s="86">
        <f t="shared" si="1"/>
        <v>10.5</v>
      </c>
    </row>
    <row r="23" spans="1:13" s="1" customFormat="1">
      <c r="A23" s="80">
        <v>12</v>
      </c>
      <c r="B23" s="81" t="s">
        <v>350</v>
      </c>
      <c r="C23" s="26" t="s">
        <v>17</v>
      </c>
      <c r="D23" s="87">
        <v>0.75</v>
      </c>
      <c r="E23" s="80">
        <v>2</v>
      </c>
      <c r="F23" s="80">
        <v>2</v>
      </c>
      <c r="G23" s="80">
        <v>2</v>
      </c>
      <c r="H23" s="80">
        <v>2</v>
      </c>
      <c r="I23" s="80">
        <v>2</v>
      </c>
      <c r="J23" s="80">
        <v>2</v>
      </c>
      <c r="K23" s="80">
        <v>2</v>
      </c>
      <c r="L23" s="86">
        <f t="shared" si="0"/>
        <v>14</v>
      </c>
      <c r="M23" s="86">
        <f t="shared" si="1"/>
        <v>10.5</v>
      </c>
    </row>
    <row r="24" spans="1:13" s="1" customFormat="1">
      <c r="A24" s="26">
        <v>13</v>
      </c>
      <c r="B24" s="81" t="s">
        <v>343</v>
      </c>
      <c r="C24" s="26" t="s">
        <v>24</v>
      </c>
      <c r="D24" s="87">
        <v>0.75</v>
      </c>
      <c r="E24" s="80">
        <v>3</v>
      </c>
      <c r="F24" s="80">
        <v>3</v>
      </c>
      <c r="G24" s="80">
        <v>3</v>
      </c>
      <c r="H24" s="80">
        <v>3</v>
      </c>
      <c r="I24" s="80">
        <v>3</v>
      </c>
      <c r="J24" s="80">
        <v>3</v>
      </c>
      <c r="K24" s="80">
        <v>3</v>
      </c>
      <c r="L24" s="86">
        <f t="shared" si="0"/>
        <v>21</v>
      </c>
      <c r="M24" s="86">
        <f t="shared" si="1"/>
        <v>15.75</v>
      </c>
    </row>
    <row r="25" spans="1:13" s="1" customFormat="1">
      <c r="A25" s="80">
        <v>14</v>
      </c>
      <c r="B25" s="27" t="s">
        <v>351</v>
      </c>
      <c r="C25" s="26" t="s">
        <v>24</v>
      </c>
      <c r="D25" s="87">
        <v>0.75</v>
      </c>
      <c r="E25" s="26">
        <v>5</v>
      </c>
      <c r="F25" s="79">
        <v>5</v>
      </c>
      <c r="G25" s="26">
        <v>5</v>
      </c>
      <c r="H25" s="79">
        <v>5</v>
      </c>
      <c r="I25" s="26">
        <v>5</v>
      </c>
      <c r="J25" s="79">
        <v>5</v>
      </c>
      <c r="K25" s="79">
        <v>5</v>
      </c>
      <c r="L25" s="86">
        <f t="shared" si="0"/>
        <v>35</v>
      </c>
      <c r="M25" s="86">
        <f t="shared" si="1"/>
        <v>26.25</v>
      </c>
    </row>
    <row r="26" spans="1:13" s="1" customFormat="1">
      <c r="A26" s="26">
        <v>15</v>
      </c>
      <c r="B26" s="27" t="s">
        <v>352</v>
      </c>
      <c r="C26" s="26" t="s">
        <v>24</v>
      </c>
      <c r="D26" s="87">
        <v>0.75</v>
      </c>
      <c r="E26" s="79">
        <v>6</v>
      </c>
      <c r="F26" s="26">
        <v>6</v>
      </c>
      <c r="G26" s="79">
        <v>6</v>
      </c>
      <c r="H26" s="79">
        <v>6</v>
      </c>
      <c r="I26" s="79">
        <v>6</v>
      </c>
      <c r="J26" s="26">
        <v>6</v>
      </c>
      <c r="K26" s="79">
        <v>6</v>
      </c>
      <c r="L26" s="86">
        <f t="shared" si="0"/>
        <v>42</v>
      </c>
      <c r="M26" s="86">
        <f t="shared" si="1"/>
        <v>31.5</v>
      </c>
    </row>
    <row r="27" spans="1:13" s="1" customFormat="1" ht="12" customHeight="1">
      <c r="A27" s="80">
        <v>16</v>
      </c>
      <c r="B27" s="27" t="s">
        <v>354</v>
      </c>
      <c r="C27" s="26" t="s">
        <v>16</v>
      </c>
      <c r="D27" s="87">
        <v>0.75</v>
      </c>
      <c r="E27" s="87" t="s">
        <v>356</v>
      </c>
      <c r="F27" s="87" t="s">
        <v>355</v>
      </c>
      <c r="G27" s="87"/>
      <c r="H27" s="87"/>
      <c r="I27" s="87"/>
      <c r="J27" s="87"/>
      <c r="K27" s="87"/>
      <c r="L27" s="86"/>
      <c r="M27" s="86"/>
    </row>
    <row r="28" spans="1:13" s="1" customFormat="1" ht="13.5" thickBot="1">
      <c r="A28" s="26">
        <v>17</v>
      </c>
      <c r="B28" s="27" t="s">
        <v>344</v>
      </c>
      <c r="C28" s="26" t="s">
        <v>24</v>
      </c>
      <c r="D28" s="87">
        <v>1.1000000000000001</v>
      </c>
      <c r="E28" s="79">
        <v>3</v>
      </c>
      <c r="F28" s="26">
        <v>3</v>
      </c>
      <c r="G28" s="79">
        <v>3</v>
      </c>
      <c r="H28" s="26">
        <v>3</v>
      </c>
      <c r="I28" s="79">
        <v>3</v>
      </c>
      <c r="J28" s="26">
        <v>3</v>
      </c>
      <c r="K28" s="79">
        <v>3</v>
      </c>
      <c r="L28" s="86">
        <f t="shared" si="0"/>
        <v>21</v>
      </c>
      <c r="M28" s="86">
        <f t="shared" si="1"/>
        <v>23.1</v>
      </c>
    </row>
    <row r="29" spans="1:13" s="1" customFormat="1" ht="13.5" thickBot="1">
      <c r="A29" s="129" t="s">
        <v>238</v>
      </c>
      <c r="B29" s="130"/>
      <c r="C29" s="130"/>
      <c r="D29" s="130"/>
      <c r="E29" s="88">
        <f>SUM(E12:E28,E27)</f>
        <v>51</v>
      </c>
      <c r="F29" s="88">
        <f>SUM(F12:F28,F27)</f>
        <v>51</v>
      </c>
      <c r="G29" s="88">
        <f>SUM(G12:G28)</f>
        <v>51</v>
      </c>
      <c r="H29" s="88">
        <f t="shared" ref="H29:K29" si="2">SUM(H12:H28)</f>
        <v>51</v>
      </c>
      <c r="I29" s="88">
        <f t="shared" si="2"/>
        <v>51</v>
      </c>
      <c r="J29" s="88">
        <f t="shared" si="2"/>
        <v>51</v>
      </c>
      <c r="K29" s="88">
        <f t="shared" si="2"/>
        <v>51</v>
      </c>
      <c r="L29" s="89"/>
      <c r="M29" s="90"/>
    </row>
    <row r="30" spans="1:13" s="1" customFormat="1">
      <c r="A30" s="82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4"/>
    </row>
    <row r="31" spans="1:13" s="1" customFormat="1">
      <c r="A31" s="63"/>
      <c r="B31" s="32" t="s">
        <v>239</v>
      </c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85"/>
    </row>
    <row r="32" spans="1:13" s="1" customFormat="1" ht="13.5" thickBo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3" s="1" customFormat="1">
      <c r="A33" s="164" t="s">
        <v>2</v>
      </c>
      <c r="B33" s="166" t="s">
        <v>3</v>
      </c>
      <c r="C33" s="168" t="s">
        <v>4</v>
      </c>
      <c r="D33" s="166" t="s">
        <v>5</v>
      </c>
      <c r="E33" s="166" t="s">
        <v>6</v>
      </c>
      <c r="F33" s="166"/>
      <c r="G33" s="166"/>
      <c r="H33" s="166"/>
      <c r="I33" s="166"/>
      <c r="J33" s="166"/>
      <c r="K33" s="166"/>
      <c r="L33" s="174" t="s">
        <v>391</v>
      </c>
      <c r="M33" s="176" t="s">
        <v>335</v>
      </c>
    </row>
    <row r="34" spans="1:13" s="1" customFormat="1" ht="13.5" thickBot="1">
      <c r="A34" s="165"/>
      <c r="B34" s="167"/>
      <c r="C34" s="169"/>
      <c r="D34" s="167"/>
      <c r="E34" s="100" t="s">
        <v>7</v>
      </c>
      <c r="F34" s="100" t="s">
        <v>8</v>
      </c>
      <c r="G34" s="100" t="s">
        <v>9</v>
      </c>
      <c r="H34" s="100" t="s">
        <v>10</v>
      </c>
      <c r="I34" s="100" t="s">
        <v>11</v>
      </c>
      <c r="J34" s="100" t="s">
        <v>12</v>
      </c>
      <c r="K34" s="100" t="s">
        <v>13</v>
      </c>
      <c r="L34" s="175"/>
      <c r="M34" s="177"/>
    </row>
    <row r="35" spans="1:13" s="1" customFormat="1">
      <c r="A35" s="96">
        <v>1</v>
      </c>
      <c r="B35" s="97" t="s">
        <v>392</v>
      </c>
      <c r="C35" s="96" t="s">
        <v>34</v>
      </c>
      <c r="D35" s="96">
        <v>0.75</v>
      </c>
      <c r="E35" s="96">
        <v>1</v>
      </c>
      <c r="F35" s="96"/>
      <c r="G35" s="96">
        <v>1</v>
      </c>
      <c r="H35" s="96"/>
      <c r="I35" s="96">
        <v>1</v>
      </c>
      <c r="J35" s="96"/>
      <c r="K35" s="96"/>
      <c r="L35" s="101">
        <f>SUM(E35:K35)</f>
        <v>3</v>
      </c>
      <c r="M35" s="101">
        <f>L35*D35</f>
        <v>2.25</v>
      </c>
    </row>
    <row r="36" spans="1:13" s="1" customFormat="1">
      <c r="A36" s="26">
        <v>2</v>
      </c>
      <c r="B36" s="25" t="s">
        <v>395</v>
      </c>
      <c r="C36" s="26" t="s">
        <v>34</v>
      </c>
      <c r="D36" s="26">
        <v>0.75</v>
      </c>
      <c r="E36" s="26">
        <v>1</v>
      </c>
      <c r="F36" s="26"/>
      <c r="G36" s="26">
        <v>1</v>
      </c>
      <c r="H36" s="26"/>
      <c r="I36" s="26">
        <v>1</v>
      </c>
      <c r="J36" s="26"/>
      <c r="K36" s="26"/>
      <c r="L36" s="93">
        <f t="shared" ref="L36:L51" si="3">SUM(E36:K36)</f>
        <v>3</v>
      </c>
      <c r="M36" s="93">
        <f t="shared" ref="M36:M51" si="4">L36*D36</f>
        <v>2.25</v>
      </c>
    </row>
    <row r="37" spans="1:13" s="1" customFormat="1">
      <c r="A37" s="26">
        <v>4</v>
      </c>
      <c r="B37" s="25" t="s">
        <v>396</v>
      </c>
      <c r="C37" s="26" t="s">
        <v>34</v>
      </c>
      <c r="D37" s="26">
        <v>0.75</v>
      </c>
      <c r="E37" s="26">
        <v>1</v>
      </c>
      <c r="F37" s="26"/>
      <c r="G37" s="26">
        <v>1</v>
      </c>
      <c r="H37" s="26"/>
      <c r="I37" s="26">
        <v>1</v>
      </c>
      <c r="J37" s="26"/>
      <c r="K37" s="26"/>
      <c r="L37" s="93">
        <f t="shared" si="3"/>
        <v>3</v>
      </c>
      <c r="M37" s="93">
        <f t="shared" si="4"/>
        <v>2.25</v>
      </c>
    </row>
    <row r="38" spans="1:13" s="1" customFormat="1">
      <c r="A38" s="26">
        <v>5</v>
      </c>
      <c r="B38" s="25" t="s">
        <v>397</v>
      </c>
      <c r="C38" s="26" t="s">
        <v>34</v>
      </c>
      <c r="D38" s="26">
        <v>0.75</v>
      </c>
      <c r="E38" s="26">
        <v>4</v>
      </c>
      <c r="F38" s="26"/>
      <c r="G38" s="26">
        <v>4</v>
      </c>
      <c r="H38" s="26"/>
      <c r="I38" s="26">
        <v>4</v>
      </c>
      <c r="J38" s="26"/>
      <c r="K38" s="26"/>
      <c r="L38" s="93">
        <f t="shared" si="3"/>
        <v>12</v>
      </c>
      <c r="M38" s="93">
        <f t="shared" si="4"/>
        <v>9</v>
      </c>
    </row>
    <row r="39" spans="1:13" s="1" customFormat="1">
      <c r="A39" s="26">
        <v>6</v>
      </c>
      <c r="B39" s="25" t="s">
        <v>398</v>
      </c>
      <c r="C39" s="26" t="s">
        <v>34</v>
      </c>
      <c r="D39" s="26">
        <v>0.75</v>
      </c>
      <c r="E39" s="26">
        <v>4</v>
      </c>
      <c r="F39" s="26"/>
      <c r="G39" s="26">
        <v>4</v>
      </c>
      <c r="H39" s="26"/>
      <c r="I39" s="26">
        <v>4</v>
      </c>
      <c r="J39" s="26"/>
      <c r="K39" s="26"/>
      <c r="L39" s="93">
        <f t="shared" si="3"/>
        <v>12</v>
      </c>
      <c r="M39" s="93">
        <f t="shared" si="4"/>
        <v>9</v>
      </c>
    </row>
    <row r="40" spans="1:13" s="1" customFormat="1">
      <c r="A40" s="26">
        <v>7</v>
      </c>
      <c r="B40" s="25" t="s">
        <v>399</v>
      </c>
      <c r="C40" s="26" t="s">
        <v>34</v>
      </c>
      <c r="D40" s="26">
        <v>0.75</v>
      </c>
      <c r="E40" s="26"/>
      <c r="F40" s="26">
        <v>4</v>
      </c>
      <c r="G40" s="26"/>
      <c r="H40" s="26">
        <v>4</v>
      </c>
      <c r="I40" s="26"/>
      <c r="J40" s="26">
        <v>4</v>
      </c>
      <c r="K40" s="26"/>
      <c r="L40" s="93">
        <f t="shared" si="3"/>
        <v>12</v>
      </c>
      <c r="M40" s="93">
        <f t="shared" si="4"/>
        <v>9</v>
      </c>
    </row>
    <row r="41" spans="1:13" s="1" customFormat="1">
      <c r="A41" s="26">
        <v>15</v>
      </c>
      <c r="B41" s="35" t="s">
        <v>225</v>
      </c>
      <c r="C41" s="26" t="s">
        <v>34</v>
      </c>
      <c r="D41" s="26">
        <v>0.75</v>
      </c>
      <c r="E41" s="26">
        <v>4</v>
      </c>
      <c r="F41" s="26"/>
      <c r="G41" s="26">
        <v>4</v>
      </c>
      <c r="H41" s="26"/>
      <c r="I41" s="26">
        <v>4</v>
      </c>
      <c r="J41" s="26"/>
      <c r="K41" s="26"/>
      <c r="L41" s="93">
        <f t="shared" si="3"/>
        <v>12</v>
      </c>
      <c r="M41" s="93">
        <f t="shared" si="4"/>
        <v>9</v>
      </c>
    </row>
    <row r="42" spans="1:13" s="1" customFormat="1">
      <c r="A42" s="26">
        <v>16</v>
      </c>
      <c r="B42" s="35" t="s">
        <v>400</v>
      </c>
      <c r="C42" s="26" t="s">
        <v>34</v>
      </c>
      <c r="D42" s="26">
        <v>0.75</v>
      </c>
      <c r="E42" s="26">
        <v>4</v>
      </c>
      <c r="F42" s="26"/>
      <c r="G42" s="26">
        <v>4</v>
      </c>
      <c r="H42" s="26"/>
      <c r="I42" s="26">
        <v>4</v>
      </c>
      <c r="J42" s="26"/>
      <c r="K42" s="26"/>
      <c r="L42" s="93">
        <f t="shared" si="3"/>
        <v>12</v>
      </c>
      <c r="M42" s="93">
        <f t="shared" si="4"/>
        <v>9</v>
      </c>
    </row>
    <row r="43" spans="1:13" s="1" customFormat="1">
      <c r="A43" s="26">
        <v>17</v>
      </c>
      <c r="B43" s="35" t="s">
        <v>393</v>
      </c>
      <c r="C43" s="26" t="s">
        <v>34</v>
      </c>
      <c r="D43" s="26">
        <v>0.75</v>
      </c>
      <c r="E43" s="26">
        <v>3</v>
      </c>
      <c r="F43" s="26"/>
      <c r="G43" s="26">
        <v>3</v>
      </c>
      <c r="H43" s="26"/>
      <c r="I43" s="26">
        <v>3</v>
      </c>
      <c r="J43" s="26"/>
      <c r="K43" s="26"/>
      <c r="L43" s="93">
        <f t="shared" si="3"/>
        <v>9</v>
      </c>
      <c r="M43" s="93">
        <f t="shared" si="4"/>
        <v>6.75</v>
      </c>
    </row>
    <row r="44" spans="1:13" s="1" customFormat="1">
      <c r="A44" s="26">
        <v>18</v>
      </c>
      <c r="B44" s="35" t="s">
        <v>401</v>
      </c>
      <c r="C44" s="26" t="s">
        <v>34</v>
      </c>
      <c r="D44" s="26">
        <v>0.75</v>
      </c>
      <c r="E44" s="26">
        <v>3</v>
      </c>
      <c r="F44" s="26"/>
      <c r="G44" s="26">
        <v>3</v>
      </c>
      <c r="H44" s="26"/>
      <c r="I44" s="26">
        <v>3</v>
      </c>
      <c r="J44" s="26"/>
      <c r="K44" s="26"/>
      <c r="L44" s="93">
        <f t="shared" si="3"/>
        <v>9</v>
      </c>
      <c r="M44" s="93">
        <f t="shared" si="4"/>
        <v>6.75</v>
      </c>
    </row>
    <row r="45" spans="1:13" s="1" customFormat="1">
      <c r="A45" s="26">
        <v>19</v>
      </c>
      <c r="B45" s="35" t="s">
        <v>394</v>
      </c>
      <c r="C45" s="26" t="s">
        <v>34</v>
      </c>
      <c r="D45" s="26">
        <v>0.75</v>
      </c>
      <c r="E45" s="26"/>
      <c r="F45" s="26">
        <v>3</v>
      </c>
      <c r="G45" s="26"/>
      <c r="H45" s="26">
        <v>3</v>
      </c>
      <c r="I45" s="26"/>
      <c r="J45" s="26">
        <v>3</v>
      </c>
      <c r="K45" s="26"/>
      <c r="L45" s="93">
        <f t="shared" si="3"/>
        <v>9</v>
      </c>
      <c r="M45" s="93">
        <f t="shared" si="4"/>
        <v>6.75</v>
      </c>
    </row>
    <row r="46" spans="1:13" s="1" customFormat="1">
      <c r="A46" s="26">
        <v>20</v>
      </c>
      <c r="B46" s="35" t="s">
        <v>402</v>
      </c>
      <c r="C46" s="26" t="s">
        <v>34</v>
      </c>
      <c r="D46" s="26">
        <v>0.75</v>
      </c>
      <c r="E46" s="26"/>
      <c r="F46" s="26">
        <v>1</v>
      </c>
      <c r="G46" s="26"/>
      <c r="H46" s="26">
        <v>1</v>
      </c>
      <c r="I46" s="26"/>
      <c r="J46" s="26">
        <v>1</v>
      </c>
      <c r="K46" s="26"/>
      <c r="L46" s="93">
        <f t="shared" si="3"/>
        <v>3</v>
      </c>
      <c r="M46" s="93">
        <f t="shared" si="4"/>
        <v>2.25</v>
      </c>
    </row>
    <row r="47" spans="1:13" s="1" customFormat="1">
      <c r="A47" s="26">
        <v>21</v>
      </c>
      <c r="B47" s="35" t="s">
        <v>403</v>
      </c>
      <c r="C47" s="26" t="s">
        <v>34</v>
      </c>
      <c r="D47" s="26">
        <v>0.75</v>
      </c>
      <c r="E47" s="26"/>
      <c r="F47" s="26">
        <v>4</v>
      </c>
      <c r="G47" s="26"/>
      <c r="H47" s="26">
        <v>4</v>
      </c>
      <c r="I47" s="26"/>
      <c r="J47" s="26">
        <v>4</v>
      </c>
      <c r="K47" s="26"/>
      <c r="L47" s="93">
        <f t="shared" si="3"/>
        <v>12</v>
      </c>
      <c r="M47" s="93">
        <f t="shared" si="4"/>
        <v>9</v>
      </c>
    </row>
    <row r="48" spans="1:13" s="1" customFormat="1">
      <c r="A48" s="26">
        <v>26</v>
      </c>
      <c r="B48" s="35" t="s">
        <v>404</v>
      </c>
      <c r="C48" s="26" t="s">
        <v>34</v>
      </c>
      <c r="D48" s="26">
        <v>0.75</v>
      </c>
      <c r="E48" s="26"/>
      <c r="F48" s="26">
        <v>4</v>
      </c>
      <c r="G48" s="26"/>
      <c r="H48" s="26">
        <v>4</v>
      </c>
      <c r="I48" s="26"/>
      <c r="J48" s="26">
        <v>4</v>
      </c>
      <c r="K48" s="26"/>
      <c r="L48" s="93">
        <f t="shared" si="3"/>
        <v>12</v>
      </c>
      <c r="M48" s="93">
        <f t="shared" si="4"/>
        <v>9</v>
      </c>
    </row>
    <row r="49" spans="1:13" s="1" customFormat="1">
      <c r="A49" s="26">
        <v>27</v>
      </c>
      <c r="B49" s="25" t="s">
        <v>405</v>
      </c>
      <c r="C49" s="26" t="s">
        <v>34</v>
      </c>
      <c r="D49" s="26">
        <v>0.75</v>
      </c>
      <c r="E49" s="26"/>
      <c r="F49" s="26">
        <v>4</v>
      </c>
      <c r="G49" s="26"/>
      <c r="H49" s="26">
        <v>4</v>
      </c>
      <c r="I49" s="26"/>
      <c r="J49" s="26">
        <v>4</v>
      </c>
      <c r="K49" s="26"/>
      <c r="L49" s="93">
        <f t="shared" si="3"/>
        <v>12</v>
      </c>
      <c r="M49" s="93">
        <f t="shared" si="4"/>
        <v>9</v>
      </c>
    </row>
    <row r="50" spans="1:13" s="1" customFormat="1">
      <c r="A50" s="26">
        <v>28</v>
      </c>
      <c r="B50" s="25" t="s">
        <v>406</v>
      </c>
      <c r="C50" s="26" t="s">
        <v>34</v>
      </c>
      <c r="D50" s="26">
        <v>0.75</v>
      </c>
      <c r="E50" s="26"/>
      <c r="F50" s="26">
        <v>1</v>
      </c>
      <c r="G50" s="26"/>
      <c r="H50" s="26">
        <v>1</v>
      </c>
      <c r="I50" s="26"/>
      <c r="J50" s="26">
        <v>1</v>
      </c>
      <c r="K50" s="26"/>
      <c r="L50" s="93">
        <f t="shared" si="3"/>
        <v>3</v>
      </c>
      <c r="M50" s="93">
        <f t="shared" si="4"/>
        <v>2.25</v>
      </c>
    </row>
    <row r="51" spans="1:13" s="1" customFormat="1" ht="13.5" thickBot="1">
      <c r="A51" s="26">
        <v>29</v>
      </c>
      <c r="B51" s="25" t="s">
        <v>407</v>
      </c>
      <c r="C51" s="26" t="s">
        <v>34</v>
      </c>
      <c r="D51" s="26">
        <v>0.75</v>
      </c>
      <c r="E51" s="26"/>
      <c r="F51" s="26">
        <v>1</v>
      </c>
      <c r="G51" s="26"/>
      <c r="H51" s="26">
        <v>1</v>
      </c>
      <c r="I51" s="26"/>
      <c r="J51" s="26">
        <v>1</v>
      </c>
      <c r="K51" s="26"/>
      <c r="L51" s="93">
        <f t="shared" si="3"/>
        <v>3</v>
      </c>
      <c r="M51" s="93">
        <f t="shared" si="4"/>
        <v>2.25</v>
      </c>
    </row>
    <row r="52" spans="1:13" s="1" customFormat="1" ht="13.5" thickBot="1">
      <c r="A52" s="129" t="s">
        <v>238</v>
      </c>
      <c r="B52" s="130"/>
      <c r="C52" s="130"/>
      <c r="D52" s="130"/>
      <c r="E52" s="88">
        <f>SUM(E35:E51)</f>
        <v>25</v>
      </c>
      <c r="F52" s="88">
        <f t="shared" ref="F52:K52" si="5">SUM(F35:F51)</f>
        <v>22</v>
      </c>
      <c r="G52" s="88">
        <f t="shared" si="5"/>
        <v>25</v>
      </c>
      <c r="H52" s="88">
        <f t="shared" si="5"/>
        <v>22</v>
      </c>
      <c r="I52" s="88">
        <f t="shared" si="5"/>
        <v>25</v>
      </c>
      <c r="J52" s="88">
        <f t="shared" si="5"/>
        <v>22</v>
      </c>
      <c r="K52" s="88">
        <f t="shared" si="5"/>
        <v>0</v>
      </c>
      <c r="L52" s="89"/>
      <c r="M52" s="90"/>
    </row>
    <row r="53" spans="1:13" s="1" customForma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</row>
    <row r="54" spans="1:13" s="1" customFormat="1">
      <c r="A54" s="4"/>
      <c r="B54" s="32" t="s">
        <v>247</v>
      </c>
      <c r="C54" s="4"/>
      <c r="D54" s="4"/>
      <c r="E54" s="4"/>
      <c r="F54" s="4"/>
      <c r="G54" s="4"/>
      <c r="H54" s="4"/>
      <c r="I54" s="4"/>
      <c r="J54" s="4"/>
      <c r="K54" s="4"/>
      <c r="L54" s="4"/>
    </row>
    <row r="55" spans="1:13" s="1" customFormat="1" ht="13.5" thickBo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</row>
    <row r="56" spans="1:13" s="1" customFormat="1" ht="12.75" customHeight="1">
      <c r="A56" s="164" t="s">
        <v>2</v>
      </c>
      <c r="B56" s="166" t="s">
        <v>3</v>
      </c>
      <c r="C56" s="168" t="s">
        <v>4</v>
      </c>
      <c r="D56" s="166" t="s">
        <v>5</v>
      </c>
      <c r="E56" s="166" t="s">
        <v>6</v>
      </c>
      <c r="F56" s="166"/>
      <c r="G56" s="166"/>
      <c r="H56" s="166"/>
      <c r="I56" s="166"/>
      <c r="J56" s="166"/>
      <c r="K56" s="166"/>
      <c r="L56" s="174" t="s">
        <v>391</v>
      </c>
      <c r="M56" s="176" t="s">
        <v>335</v>
      </c>
    </row>
    <row r="57" spans="1:13" s="1" customFormat="1" ht="13.5" thickBot="1">
      <c r="A57" s="165"/>
      <c r="B57" s="167"/>
      <c r="C57" s="169"/>
      <c r="D57" s="167"/>
      <c r="E57" s="100" t="s">
        <v>7</v>
      </c>
      <c r="F57" s="100" t="s">
        <v>8</v>
      </c>
      <c r="G57" s="100" t="s">
        <v>9</v>
      </c>
      <c r="H57" s="100" t="s">
        <v>10</v>
      </c>
      <c r="I57" s="100" t="s">
        <v>11</v>
      </c>
      <c r="J57" s="100" t="s">
        <v>12</v>
      </c>
      <c r="K57" s="100" t="s">
        <v>13</v>
      </c>
      <c r="L57" s="175"/>
      <c r="M57" s="177"/>
    </row>
    <row r="58" spans="1:13" s="1" customFormat="1">
      <c r="A58" s="96">
        <v>1</v>
      </c>
      <c r="B58" s="97" t="s">
        <v>336</v>
      </c>
      <c r="C58" s="96" t="s">
        <v>17</v>
      </c>
      <c r="D58" s="98" t="s">
        <v>49</v>
      </c>
      <c r="E58" s="96">
        <v>4</v>
      </c>
      <c r="F58" s="96">
        <v>4</v>
      </c>
      <c r="G58" s="96">
        <v>4</v>
      </c>
      <c r="H58" s="96">
        <v>4</v>
      </c>
      <c r="I58" s="96">
        <v>4</v>
      </c>
      <c r="J58" s="96">
        <v>4</v>
      </c>
      <c r="K58" s="96">
        <v>4</v>
      </c>
      <c r="L58" s="101">
        <f>SUM(E58:K58)</f>
        <v>28</v>
      </c>
      <c r="M58" s="102">
        <f>L58*1.1</f>
        <v>30.800000000000004</v>
      </c>
    </row>
    <row r="59" spans="1:13" s="1" customFormat="1">
      <c r="A59" s="80">
        <v>2</v>
      </c>
      <c r="B59" s="81" t="s">
        <v>345</v>
      </c>
      <c r="C59" s="26" t="s">
        <v>16</v>
      </c>
      <c r="D59" s="87" t="s">
        <v>49</v>
      </c>
      <c r="E59" s="80">
        <v>3</v>
      </c>
      <c r="F59" s="80">
        <v>3</v>
      </c>
      <c r="G59" s="80">
        <v>3</v>
      </c>
      <c r="H59" s="80">
        <v>3</v>
      </c>
      <c r="I59" s="80">
        <v>3</v>
      </c>
      <c r="J59" s="80">
        <v>3</v>
      </c>
      <c r="K59" s="80">
        <v>3</v>
      </c>
      <c r="L59" s="93">
        <f t="shared" ref="L59:L73" si="6">SUM(E59:K59)</f>
        <v>21</v>
      </c>
      <c r="M59" s="88">
        <f t="shared" ref="M59:M72" si="7">L59*1.1</f>
        <v>23.1</v>
      </c>
    </row>
    <row r="60" spans="1:13" s="1" customFormat="1">
      <c r="A60" s="26">
        <v>3</v>
      </c>
      <c r="B60" s="81" t="s">
        <v>346</v>
      </c>
      <c r="C60" s="26" t="s">
        <v>17</v>
      </c>
      <c r="D60" s="87" t="s">
        <v>337</v>
      </c>
      <c r="E60" s="80">
        <v>4</v>
      </c>
      <c r="F60" s="80">
        <v>4</v>
      </c>
      <c r="G60" s="80">
        <v>4</v>
      </c>
      <c r="H60" s="80">
        <v>4</v>
      </c>
      <c r="I60" s="80">
        <v>4</v>
      </c>
      <c r="J60" s="80">
        <v>4</v>
      </c>
      <c r="K60" s="80">
        <v>4</v>
      </c>
      <c r="L60" s="93">
        <f t="shared" si="6"/>
        <v>28</v>
      </c>
      <c r="M60" s="88">
        <f t="shared" si="7"/>
        <v>30.800000000000004</v>
      </c>
    </row>
    <row r="61" spans="1:13" s="1" customFormat="1">
      <c r="A61" s="80">
        <v>4</v>
      </c>
      <c r="B61" s="81" t="s">
        <v>339</v>
      </c>
      <c r="C61" s="26" t="s">
        <v>17</v>
      </c>
      <c r="D61" s="87">
        <v>0.75</v>
      </c>
      <c r="E61" s="80">
        <v>2</v>
      </c>
      <c r="F61" s="80">
        <v>2</v>
      </c>
      <c r="G61" s="80">
        <v>2</v>
      </c>
      <c r="H61" s="80">
        <v>2</v>
      </c>
      <c r="I61" s="80">
        <v>2</v>
      </c>
      <c r="J61" s="80">
        <v>2</v>
      </c>
      <c r="K61" s="80">
        <v>2</v>
      </c>
      <c r="L61" s="93">
        <f t="shared" si="6"/>
        <v>14</v>
      </c>
      <c r="M61" s="88">
        <f t="shared" si="7"/>
        <v>15.400000000000002</v>
      </c>
    </row>
    <row r="62" spans="1:13" s="1" customFormat="1">
      <c r="A62" s="26">
        <v>5</v>
      </c>
      <c r="B62" s="81" t="s">
        <v>340</v>
      </c>
      <c r="C62" s="26" t="s">
        <v>17</v>
      </c>
      <c r="D62" s="87" t="s">
        <v>49</v>
      </c>
      <c r="E62" s="80">
        <v>3</v>
      </c>
      <c r="F62" s="80">
        <v>3</v>
      </c>
      <c r="G62" s="80">
        <v>3</v>
      </c>
      <c r="H62" s="80">
        <v>3</v>
      </c>
      <c r="I62" s="80">
        <v>3</v>
      </c>
      <c r="J62" s="80">
        <v>3</v>
      </c>
      <c r="K62" s="80">
        <v>3</v>
      </c>
      <c r="L62" s="93">
        <f t="shared" si="6"/>
        <v>21</v>
      </c>
      <c r="M62" s="88">
        <f t="shared" si="7"/>
        <v>23.1</v>
      </c>
    </row>
    <row r="63" spans="1:13" s="1" customFormat="1">
      <c r="A63" s="80">
        <v>6</v>
      </c>
      <c r="B63" s="81" t="s">
        <v>341</v>
      </c>
      <c r="C63" s="26" t="s">
        <v>17</v>
      </c>
      <c r="D63" s="87" t="s">
        <v>49</v>
      </c>
      <c r="E63" s="80">
        <v>3</v>
      </c>
      <c r="F63" s="80">
        <v>3</v>
      </c>
      <c r="G63" s="80">
        <v>3</v>
      </c>
      <c r="H63" s="80">
        <v>3</v>
      </c>
      <c r="I63" s="80">
        <v>3</v>
      </c>
      <c r="J63" s="80">
        <v>3</v>
      </c>
      <c r="K63" s="80">
        <v>3</v>
      </c>
      <c r="L63" s="93">
        <f t="shared" si="6"/>
        <v>21</v>
      </c>
      <c r="M63" s="88">
        <f t="shared" si="7"/>
        <v>23.1</v>
      </c>
    </row>
    <row r="64" spans="1:13" s="1" customFormat="1">
      <c r="A64" s="26">
        <v>7</v>
      </c>
      <c r="B64" s="81" t="s">
        <v>410</v>
      </c>
      <c r="C64" s="26" t="s">
        <v>17</v>
      </c>
      <c r="D64" s="87">
        <v>1.1000000000000001</v>
      </c>
      <c r="E64" s="80">
        <v>3</v>
      </c>
      <c r="F64" s="80">
        <v>3</v>
      </c>
      <c r="G64" s="80">
        <v>3</v>
      </c>
      <c r="H64" s="80">
        <v>3</v>
      </c>
      <c r="I64" s="80">
        <v>3</v>
      </c>
      <c r="J64" s="80">
        <v>3</v>
      </c>
      <c r="K64" s="80">
        <v>3</v>
      </c>
      <c r="L64" s="93">
        <f t="shared" si="6"/>
        <v>21</v>
      </c>
      <c r="M64" s="88">
        <f t="shared" si="7"/>
        <v>23.1</v>
      </c>
    </row>
    <row r="65" spans="1:13" s="1" customFormat="1">
      <c r="A65" s="80">
        <v>8</v>
      </c>
      <c r="B65" s="81" t="s">
        <v>411</v>
      </c>
      <c r="C65" s="26" t="s">
        <v>17</v>
      </c>
      <c r="D65" s="87">
        <v>1.1000000000000001</v>
      </c>
      <c r="E65" s="80">
        <v>4</v>
      </c>
      <c r="F65" s="80">
        <v>4</v>
      </c>
      <c r="G65" s="80">
        <v>4</v>
      </c>
      <c r="H65" s="80">
        <v>4</v>
      </c>
      <c r="I65" s="80">
        <v>4</v>
      </c>
      <c r="J65" s="80">
        <v>4</v>
      </c>
      <c r="K65" s="80">
        <v>4</v>
      </c>
      <c r="L65" s="93">
        <f t="shared" si="6"/>
        <v>28</v>
      </c>
      <c r="M65" s="88">
        <f t="shared" si="7"/>
        <v>30.800000000000004</v>
      </c>
    </row>
    <row r="66" spans="1:13" s="1" customFormat="1">
      <c r="A66" s="26">
        <v>9</v>
      </c>
      <c r="B66" s="81" t="s">
        <v>408</v>
      </c>
      <c r="C66" s="26" t="s">
        <v>17</v>
      </c>
      <c r="D66" s="87" t="s">
        <v>49</v>
      </c>
      <c r="E66" s="80">
        <v>4</v>
      </c>
      <c r="F66" s="80">
        <v>4</v>
      </c>
      <c r="G66" s="80">
        <v>4</v>
      </c>
      <c r="H66" s="80">
        <v>4</v>
      </c>
      <c r="I66" s="80">
        <v>4</v>
      </c>
      <c r="J66" s="80">
        <v>4</v>
      </c>
      <c r="K66" s="80">
        <v>4</v>
      </c>
      <c r="L66" s="93">
        <f t="shared" si="6"/>
        <v>28</v>
      </c>
      <c r="M66" s="88">
        <f t="shared" si="7"/>
        <v>30.800000000000004</v>
      </c>
    </row>
    <row r="67" spans="1:13" s="1" customFormat="1">
      <c r="A67" s="80">
        <v>10</v>
      </c>
      <c r="B67" s="81" t="s">
        <v>412</v>
      </c>
      <c r="C67" s="26" t="s">
        <v>17</v>
      </c>
      <c r="D67" s="87" t="s">
        <v>49</v>
      </c>
      <c r="E67" s="80">
        <v>2</v>
      </c>
      <c r="F67" s="80">
        <v>2</v>
      </c>
      <c r="G67" s="80">
        <v>2</v>
      </c>
      <c r="H67" s="80">
        <v>2</v>
      </c>
      <c r="I67" s="80">
        <v>2</v>
      </c>
      <c r="J67" s="80">
        <v>2</v>
      </c>
      <c r="K67" s="80">
        <v>2</v>
      </c>
      <c r="L67" s="93">
        <f t="shared" si="6"/>
        <v>14</v>
      </c>
      <c r="M67" s="88">
        <f t="shared" si="7"/>
        <v>15.400000000000002</v>
      </c>
    </row>
    <row r="68" spans="1:13" s="1" customFormat="1">
      <c r="A68" s="26">
        <v>11</v>
      </c>
      <c r="B68" s="81" t="s">
        <v>350</v>
      </c>
      <c r="C68" s="26" t="s">
        <v>17</v>
      </c>
      <c r="D68" s="87">
        <v>1.1000000000000001</v>
      </c>
      <c r="E68" s="80">
        <v>2</v>
      </c>
      <c r="F68" s="80">
        <v>2</v>
      </c>
      <c r="G68" s="80">
        <v>2</v>
      </c>
      <c r="H68" s="80">
        <v>2</v>
      </c>
      <c r="I68" s="80">
        <v>2</v>
      </c>
      <c r="J68" s="80">
        <v>2</v>
      </c>
      <c r="K68" s="80">
        <v>2</v>
      </c>
      <c r="L68" s="93">
        <f t="shared" si="6"/>
        <v>14</v>
      </c>
      <c r="M68" s="88">
        <f>L68*0.75</f>
        <v>10.5</v>
      </c>
    </row>
    <row r="69" spans="1:13" s="1" customFormat="1">
      <c r="A69" s="80">
        <v>12</v>
      </c>
      <c r="B69" s="81" t="s">
        <v>413</v>
      </c>
      <c r="C69" s="26" t="s">
        <v>17</v>
      </c>
      <c r="D69" s="87">
        <v>1.1000000000000001</v>
      </c>
      <c r="E69" s="80">
        <v>3</v>
      </c>
      <c r="F69" s="80">
        <v>3</v>
      </c>
      <c r="G69" s="80">
        <v>3</v>
      </c>
      <c r="H69" s="80">
        <v>3</v>
      </c>
      <c r="I69" s="80">
        <v>3</v>
      </c>
      <c r="J69" s="80">
        <v>3</v>
      </c>
      <c r="K69" s="80">
        <v>3</v>
      </c>
      <c r="L69" s="93">
        <f t="shared" si="6"/>
        <v>21</v>
      </c>
      <c r="M69" s="88">
        <f>L69*0.75</f>
        <v>15.75</v>
      </c>
    </row>
    <row r="70" spans="1:13" s="1" customFormat="1">
      <c r="A70" s="26">
        <v>13</v>
      </c>
      <c r="B70" s="81" t="s">
        <v>409</v>
      </c>
      <c r="C70" s="26" t="s">
        <v>17</v>
      </c>
      <c r="D70" s="87">
        <v>1.1000000000000001</v>
      </c>
      <c r="E70" s="80">
        <v>3</v>
      </c>
      <c r="F70" s="80">
        <v>3</v>
      </c>
      <c r="G70" s="80">
        <v>3</v>
      </c>
      <c r="H70" s="80">
        <v>3</v>
      </c>
      <c r="I70" s="80">
        <v>3</v>
      </c>
      <c r="J70" s="80">
        <v>3</v>
      </c>
      <c r="K70" s="80">
        <v>3</v>
      </c>
      <c r="L70" s="93">
        <f t="shared" si="6"/>
        <v>21</v>
      </c>
      <c r="M70" s="88">
        <f t="shared" si="7"/>
        <v>23.1</v>
      </c>
    </row>
    <row r="71" spans="1:13" s="1" customFormat="1">
      <c r="A71" s="80">
        <v>14</v>
      </c>
      <c r="B71" s="81" t="s">
        <v>414</v>
      </c>
      <c r="C71" s="26" t="s">
        <v>17</v>
      </c>
      <c r="D71" s="87">
        <v>1.1000000000000001</v>
      </c>
      <c r="E71" s="80">
        <v>3</v>
      </c>
      <c r="F71" s="80">
        <v>3</v>
      </c>
      <c r="G71" s="80">
        <v>3</v>
      </c>
      <c r="H71" s="80">
        <v>3</v>
      </c>
      <c r="I71" s="80">
        <v>3</v>
      </c>
      <c r="J71" s="80">
        <v>3</v>
      </c>
      <c r="K71" s="80">
        <v>3</v>
      </c>
      <c r="L71" s="93">
        <f t="shared" si="6"/>
        <v>21</v>
      </c>
      <c r="M71" s="88">
        <f t="shared" si="7"/>
        <v>23.1</v>
      </c>
    </row>
    <row r="72" spans="1:13" s="1" customFormat="1">
      <c r="A72" s="26">
        <v>15</v>
      </c>
      <c r="B72" s="27" t="s">
        <v>415</v>
      </c>
      <c r="C72" s="26" t="s">
        <v>17</v>
      </c>
      <c r="D72" s="87">
        <v>1.1000000000000001</v>
      </c>
      <c r="E72" s="26">
        <v>3</v>
      </c>
      <c r="F72" s="79">
        <v>3</v>
      </c>
      <c r="G72" s="26">
        <v>3</v>
      </c>
      <c r="H72" s="79">
        <v>3</v>
      </c>
      <c r="I72" s="26">
        <v>3</v>
      </c>
      <c r="J72" s="79">
        <v>3</v>
      </c>
      <c r="K72" s="79">
        <v>3</v>
      </c>
      <c r="L72" s="93">
        <f t="shared" si="6"/>
        <v>21</v>
      </c>
      <c r="M72" s="88">
        <f t="shared" si="7"/>
        <v>23.1</v>
      </c>
    </row>
    <row r="73" spans="1:13" s="1" customFormat="1">
      <c r="A73" s="80">
        <v>16</v>
      </c>
      <c r="B73" s="27" t="s">
        <v>416</v>
      </c>
      <c r="C73" s="28" t="s">
        <v>17</v>
      </c>
      <c r="D73" s="87">
        <v>1.1000000000000001</v>
      </c>
      <c r="E73" s="37">
        <v>3</v>
      </c>
      <c r="F73" s="28">
        <v>3</v>
      </c>
      <c r="G73" s="37">
        <v>3</v>
      </c>
      <c r="H73" s="28">
        <v>3</v>
      </c>
      <c r="I73" s="37">
        <v>3</v>
      </c>
      <c r="J73" s="28">
        <v>3</v>
      </c>
      <c r="K73" s="37">
        <v>3</v>
      </c>
      <c r="L73" s="93">
        <f t="shared" si="6"/>
        <v>21</v>
      </c>
      <c r="M73" s="95"/>
    </row>
    <row r="74" spans="1:13" s="1" customForma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</row>
    <row r="75" spans="1:13" s="1" customForma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</row>
    <row r="76" spans="1:13" s="1" customForma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</row>
    <row r="77" spans="1:13" s="1" customForma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</row>
    <row r="78" spans="1:13" s="1" customForma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</row>
    <row r="79" spans="1:13" s="1" customForma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</row>
    <row r="80" spans="1:13" s="1" customForma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s="1" customForma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</row>
    <row r="82" spans="1:12" s="1" customForma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  <row r="83" spans="1:12" s="1" customForma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</row>
    <row r="84" spans="1:12" s="1" customForma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</row>
    <row r="85" spans="1:12" s="1" customForma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</row>
    <row r="86" spans="1:12" s="1" customForma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</row>
    <row r="87" spans="1:12" s="1" customForma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</row>
    <row r="88" spans="1:12" s="1" customForma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</row>
    <row r="89" spans="1:12" s="1" customForma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</row>
    <row r="90" spans="1:12" s="1" customForma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</row>
    <row r="91" spans="1:12" s="1" customForma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</row>
    <row r="92" spans="1:12" s="1" customForma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</row>
    <row r="93" spans="1:12" s="1" customForma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</row>
    <row r="94" spans="1:12" s="1" customForma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</row>
    <row r="95" spans="1:12" s="1" customForma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</row>
    <row r="96" spans="1:12" s="1" customForma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</row>
    <row r="97" spans="1:12" s="1" customForma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</row>
    <row r="98" spans="1:12" s="1" customForma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</row>
    <row r="99" spans="1:12" s="1" customForma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</row>
    <row r="100" spans="1:12" s="1" customForma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</row>
    <row r="101" spans="1:12" s="1" customForma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</row>
    <row r="102" spans="1:12" s="1" customForma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</row>
    <row r="103" spans="1:12" s="1" customForma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</row>
    <row r="104" spans="1:12" s="1" customForma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</row>
    <row r="105" spans="1:12" s="1" customForma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</row>
    <row r="106" spans="1:12" s="1" customForma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</row>
    <row r="107" spans="1:12" s="1" customForma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</row>
    <row r="108" spans="1:12" s="1" customForma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</row>
    <row r="109" spans="1:12" s="1" customForma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</row>
    <row r="110" spans="1:12" s="1" customForma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</row>
    <row r="111" spans="1:12" s="1" customForma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</row>
    <row r="112" spans="1:12" s="1" customForma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</row>
    <row r="113" spans="1:12" s="1" customForma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</row>
    <row r="114" spans="1:12" s="1" customForma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</row>
    <row r="115" spans="1:12" s="1" customForma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</row>
    <row r="116" spans="1:12" s="1" customForma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</row>
    <row r="117" spans="1:12" s="1" customForma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</row>
    <row r="118" spans="1:12" s="1" customForma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</row>
    <row r="119" spans="1:12" s="1" customForma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</row>
    <row r="120" spans="1:12" s="1" customForma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</row>
    <row r="121" spans="1:12" s="1" customForma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</row>
    <row r="122" spans="1:12" s="1" customForma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</row>
    <row r="123" spans="1:12" s="1" customForma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</row>
    <row r="124" spans="1:12" s="1" customForma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</row>
    <row r="125" spans="1:12" s="1" customForma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</row>
    <row r="126" spans="1:12" s="1" customForma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</row>
    <row r="127" spans="1:12" s="1" customForma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</row>
    <row r="128" spans="1:12" s="1" customForma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</row>
    <row r="129" spans="1:12" s="1" customForma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</row>
    <row r="130" spans="1:12" s="1" customForma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</row>
    <row r="131" spans="1:12" s="1" customForma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</row>
    <row r="132" spans="1:12" s="1" customForma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</row>
    <row r="133" spans="1:12" s="1" customForma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</row>
    <row r="134" spans="1:12" s="1" customForma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</row>
    <row r="135" spans="1:12" s="1" customForma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</row>
    <row r="136" spans="1:12" s="1" customForma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</row>
    <row r="137" spans="1:12" s="1" customForma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</row>
    <row r="138" spans="1:12" s="1" customForma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</row>
    <row r="139" spans="1:12" s="1" customForma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</row>
    <row r="140" spans="1:12" s="1" customForma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</row>
    <row r="141" spans="1:12" s="1" customForma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</row>
    <row r="142" spans="1:12" s="1" customForma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</row>
    <row r="143" spans="1:12" s="1" customForma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</row>
    <row r="144" spans="1:12" s="1" customForma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</row>
    <row r="145" spans="1:12" s="1" customForma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</row>
    <row r="146" spans="1:12" s="1" customForma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</row>
    <row r="147" spans="1:12" s="1" customForma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</row>
    <row r="148" spans="1:12" s="1" customForma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</row>
    <row r="149" spans="1:12" s="1" customForma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</row>
    <row r="150" spans="1:12" s="1" customForma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</row>
    <row r="151" spans="1:12" s="1" customForma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</row>
    <row r="152" spans="1:12" s="1" customForma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</row>
    <row r="153" spans="1:12" s="1" customForma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</row>
    <row r="154" spans="1:12" s="1" customForma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</row>
    <row r="155" spans="1:12" s="1" customForma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</row>
    <row r="156" spans="1:12" s="1" customForma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</row>
    <row r="157" spans="1:12" s="1" customForma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</row>
    <row r="158" spans="1:12" s="1" customForma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</row>
  </sheetData>
  <mergeCells count="28">
    <mergeCell ref="L33:L34"/>
    <mergeCell ref="M33:M34"/>
    <mergeCell ref="A52:D52"/>
    <mergeCell ref="A56:A57"/>
    <mergeCell ref="B56:B57"/>
    <mergeCell ref="C56:C57"/>
    <mergeCell ref="D56:D57"/>
    <mergeCell ref="E56:K56"/>
    <mergeCell ref="L56:L57"/>
    <mergeCell ref="M56:M57"/>
    <mergeCell ref="E33:K33"/>
    <mergeCell ref="A29:D29"/>
    <mergeCell ref="A33:A34"/>
    <mergeCell ref="B33:B34"/>
    <mergeCell ref="C33:C34"/>
    <mergeCell ref="D33:D34"/>
    <mergeCell ref="M10:M11"/>
    <mergeCell ref="A1:M1"/>
    <mergeCell ref="A2:M2"/>
    <mergeCell ref="A3:M3"/>
    <mergeCell ref="A5:M5"/>
    <mergeCell ref="A6:M6"/>
    <mergeCell ref="A10:A11"/>
    <mergeCell ref="B10:B11"/>
    <mergeCell ref="C10:C11"/>
    <mergeCell ref="D10:D11"/>
    <mergeCell ref="E10:K10"/>
    <mergeCell ref="L10:L11"/>
  </mergeCells>
  <pageMargins left="0.54" right="0.23622047244094491" top="0.49" bottom="0.23622047244094491" header="0.3" footer="0"/>
  <pageSetup paperSize="9" firstPageNumber="0" fitToHeight="0" orientation="portrait" horizontalDpi="300" verticalDpi="300" r:id="rId1"/>
  <rowBreaks count="1" manualBreakCount="1">
    <brk id="5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J152"/>
  <sheetViews>
    <sheetView zoomScale="140" zoomScaleNormal="140" workbookViewId="0">
      <selection activeCell="E8" sqref="E8:K8"/>
    </sheetView>
  </sheetViews>
  <sheetFormatPr defaultColWidth="8.7109375" defaultRowHeight="12.75"/>
  <cols>
    <col min="1" max="1" width="4" style="1" customWidth="1"/>
    <col min="2" max="2" width="18.5703125" style="1" customWidth="1"/>
    <col min="3" max="3" width="10.5703125" style="1" customWidth="1"/>
    <col min="4" max="4" width="6.85546875" style="1" customWidth="1"/>
    <col min="5" max="11" width="5.42578125" style="1" customWidth="1"/>
    <col min="12" max="12" width="7.42578125" style="1" customWidth="1"/>
    <col min="13" max="13" width="5.85546875" style="1" customWidth="1"/>
    <col min="14" max="1024" width="8.7109375" style="1"/>
  </cols>
  <sheetData>
    <row r="1" spans="1:1024" ht="14.25" customHeight="1">
      <c r="A1" s="136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AMI1"/>
      <c r="AMJ1"/>
    </row>
    <row r="2" spans="1:1024" ht="14.25" customHeight="1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AMI2"/>
      <c r="AMJ2"/>
    </row>
    <row r="3" spans="1:1024" ht="14.25" customHeight="1">
      <c r="A3" s="137" t="s">
        <v>502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AMI3"/>
      <c r="AMJ3"/>
    </row>
    <row r="4" spans="1:1024" ht="54.75" customHeight="1">
      <c r="A4" s="49"/>
      <c r="B4" s="50"/>
      <c r="C4" s="50"/>
      <c r="D4" s="50"/>
      <c r="E4" s="50"/>
      <c r="F4" s="50"/>
      <c r="G4" s="50"/>
      <c r="H4" s="50"/>
      <c r="I4" s="50"/>
      <c r="J4" s="124" t="s">
        <v>501</v>
      </c>
      <c r="K4" s="50"/>
      <c r="AMI4"/>
      <c r="AMJ4"/>
    </row>
    <row r="5" spans="1:1024" ht="14.25">
      <c r="A5" s="138" t="s">
        <v>523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AMI5"/>
      <c r="AMJ5"/>
    </row>
    <row r="6" spans="1:1024" ht="14.25">
      <c r="A6" s="139" t="s">
        <v>509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AMI6"/>
      <c r="AMJ6"/>
    </row>
    <row r="7" spans="1:1024">
      <c r="A7" s="41"/>
      <c r="AMI7"/>
      <c r="AMJ7"/>
    </row>
    <row r="8" spans="1:1024" ht="20.25" customHeight="1">
      <c r="A8" s="41"/>
      <c r="B8" s="32" t="s">
        <v>237</v>
      </c>
      <c r="AMI8"/>
      <c r="AMJ8"/>
    </row>
    <row r="10" spans="1:1024" s="1" customFormat="1" ht="13.5" customHeight="1">
      <c r="A10" s="133" t="s">
        <v>2</v>
      </c>
      <c r="B10" s="133" t="s">
        <v>3</v>
      </c>
      <c r="C10" s="134" t="s">
        <v>4</v>
      </c>
      <c r="D10" s="133" t="s">
        <v>367</v>
      </c>
      <c r="E10" s="133" t="s">
        <v>6</v>
      </c>
      <c r="F10" s="133"/>
      <c r="G10" s="133"/>
      <c r="H10" s="133"/>
      <c r="I10" s="133"/>
      <c r="J10" s="133"/>
      <c r="K10" s="133"/>
      <c r="L10" s="158" t="s">
        <v>245</v>
      </c>
      <c r="M10" s="140" t="s">
        <v>244</v>
      </c>
    </row>
    <row r="11" spans="1:1024" s="1" customFormat="1" ht="15" customHeight="1">
      <c r="A11" s="133"/>
      <c r="B11" s="133"/>
      <c r="C11" s="134"/>
      <c r="D11" s="133"/>
      <c r="E11" s="46" t="s">
        <v>7</v>
      </c>
      <c r="F11" s="46" t="s">
        <v>8</v>
      </c>
      <c r="G11" s="46" t="s">
        <v>9</v>
      </c>
      <c r="H11" s="46" t="s">
        <v>10</v>
      </c>
      <c r="I11" s="46" t="s">
        <v>11</v>
      </c>
      <c r="J11" s="46" t="s">
        <v>12</v>
      </c>
      <c r="K11" s="46" t="s">
        <v>13</v>
      </c>
      <c r="L11" s="158"/>
      <c r="M11" s="141"/>
    </row>
    <row r="12" spans="1:1024" s="1" customFormat="1">
      <c r="A12" s="26">
        <v>1</v>
      </c>
      <c r="B12" s="25" t="s">
        <v>133</v>
      </c>
      <c r="C12" s="26" t="s">
        <v>17</v>
      </c>
      <c r="D12" s="92">
        <v>1.1000000000000001</v>
      </c>
      <c r="E12" s="26">
        <v>3</v>
      </c>
      <c r="F12" s="26">
        <v>3</v>
      </c>
      <c r="G12" s="26">
        <v>3</v>
      </c>
      <c r="H12" s="26">
        <v>3</v>
      </c>
      <c r="I12" s="26">
        <v>3</v>
      </c>
      <c r="J12" s="26">
        <v>3</v>
      </c>
      <c r="K12" s="26">
        <v>3</v>
      </c>
      <c r="L12" s="93">
        <f>SUM(E12:K12)</f>
        <v>21</v>
      </c>
      <c r="M12" s="93">
        <f>L12*D12</f>
        <v>23.1</v>
      </c>
    </row>
    <row r="13" spans="1:1024" s="1" customFormat="1">
      <c r="A13" s="26">
        <v>2</v>
      </c>
      <c r="B13" s="25" t="s">
        <v>357</v>
      </c>
      <c r="C13" s="26" t="s">
        <v>24</v>
      </c>
      <c r="D13" s="92">
        <v>0.75</v>
      </c>
      <c r="E13" s="26">
        <v>4</v>
      </c>
      <c r="F13" s="26">
        <v>4</v>
      </c>
      <c r="G13" s="26">
        <v>4</v>
      </c>
      <c r="H13" s="26">
        <v>4</v>
      </c>
      <c r="I13" s="26">
        <v>4</v>
      </c>
      <c r="J13" s="26">
        <v>4</v>
      </c>
      <c r="K13" s="26">
        <v>4</v>
      </c>
      <c r="L13" s="93">
        <f t="shared" ref="L13:L23" si="0">SUM(E13:K13)</f>
        <v>28</v>
      </c>
      <c r="M13" s="93">
        <f t="shared" ref="M13:M23" si="1">L13*D13</f>
        <v>21</v>
      </c>
    </row>
    <row r="14" spans="1:1024" s="1" customFormat="1">
      <c r="A14" s="26">
        <v>3</v>
      </c>
      <c r="B14" s="25" t="s">
        <v>360</v>
      </c>
      <c r="C14" s="26" t="s">
        <v>24</v>
      </c>
      <c r="D14" s="92">
        <v>0.75</v>
      </c>
      <c r="E14" s="26">
        <v>7</v>
      </c>
      <c r="F14" s="26">
        <v>7</v>
      </c>
      <c r="G14" s="26">
        <v>7</v>
      </c>
      <c r="H14" s="26">
        <v>7</v>
      </c>
      <c r="I14" s="26">
        <v>7</v>
      </c>
      <c r="J14" s="26">
        <v>7</v>
      </c>
      <c r="K14" s="26">
        <v>7</v>
      </c>
      <c r="L14" s="93">
        <f t="shared" si="0"/>
        <v>49</v>
      </c>
      <c r="M14" s="93">
        <f t="shared" si="1"/>
        <v>36.75</v>
      </c>
    </row>
    <row r="15" spans="1:1024" s="1" customFormat="1" ht="12" customHeight="1">
      <c r="A15" s="26">
        <v>4</v>
      </c>
      <c r="B15" s="25" t="s">
        <v>212</v>
      </c>
      <c r="C15" s="26" t="s">
        <v>17</v>
      </c>
      <c r="D15" s="92">
        <v>0.75</v>
      </c>
      <c r="E15" s="26">
        <v>4</v>
      </c>
      <c r="F15" s="26">
        <v>4</v>
      </c>
      <c r="G15" s="26">
        <v>4</v>
      </c>
      <c r="H15" s="26">
        <v>4</v>
      </c>
      <c r="I15" s="26">
        <v>4</v>
      </c>
      <c r="J15" s="26">
        <v>4</v>
      </c>
      <c r="K15" s="26">
        <v>4</v>
      </c>
      <c r="L15" s="93">
        <f t="shared" si="0"/>
        <v>28</v>
      </c>
      <c r="M15" s="93">
        <f t="shared" si="1"/>
        <v>21</v>
      </c>
    </row>
    <row r="16" spans="1:1024" s="1" customFormat="1">
      <c r="A16" s="26">
        <v>11</v>
      </c>
      <c r="B16" s="25" t="s">
        <v>358</v>
      </c>
      <c r="C16" s="26" t="s">
        <v>24</v>
      </c>
      <c r="D16" s="92">
        <v>0.75</v>
      </c>
      <c r="E16" s="26">
        <v>4</v>
      </c>
      <c r="F16" s="26">
        <v>4</v>
      </c>
      <c r="G16" s="26">
        <v>4</v>
      </c>
      <c r="H16" s="26">
        <v>4</v>
      </c>
      <c r="I16" s="26">
        <v>4</v>
      </c>
      <c r="J16" s="26">
        <v>4</v>
      </c>
      <c r="K16" s="26">
        <v>4</v>
      </c>
      <c r="L16" s="93">
        <f t="shared" si="0"/>
        <v>28</v>
      </c>
      <c r="M16" s="93">
        <f t="shared" si="1"/>
        <v>21</v>
      </c>
    </row>
    <row r="17" spans="1:13" s="1" customFormat="1">
      <c r="A17" s="26">
        <v>12</v>
      </c>
      <c r="B17" s="25" t="s">
        <v>361</v>
      </c>
      <c r="C17" s="26" t="s">
        <v>24</v>
      </c>
      <c r="D17" s="92">
        <v>0.75</v>
      </c>
      <c r="E17" s="26">
        <v>3</v>
      </c>
      <c r="F17" s="26">
        <v>3</v>
      </c>
      <c r="G17" s="26">
        <v>3</v>
      </c>
      <c r="H17" s="26">
        <v>3</v>
      </c>
      <c r="I17" s="26">
        <v>3</v>
      </c>
      <c r="J17" s="26">
        <v>3</v>
      </c>
      <c r="K17" s="26">
        <v>3</v>
      </c>
      <c r="L17" s="93">
        <f t="shared" si="0"/>
        <v>21</v>
      </c>
      <c r="M17" s="93">
        <f t="shared" si="1"/>
        <v>15.75</v>
      </c>
    </row>
    <row r="18" spans="1:13" s="1" customFormat="1">
      <c r="A18" s="26">
        <v>13</v>
      </c>
      <c r="B18" s="35" t="s">
        <v>362</v>
      </c>
      <c r="C18" s="26" t="s">
        <v>16</v>
      </c>
      <c r="D18" s="92">
        <v>0.75</v>
      </c>
      <c r="E18" s="26">
        <v>1</v>
      </c>
      <c r="F18" s="26">
        <v>1</v>
      </c>
      <c r="G18" s="26">
        <v>1</v>
      </c>
      <c r="H18" s="26"/>
      <c r="I18" s="26">
        <v>1</v>
      </c>
      <c r="J18" s="26"/>
      <c r="K18" s="26"/>
      <c r="L18" s="93">
        <f t="shared" si="0"/>
        <v>4</v>
      </c>
      <c r="M18" s="93">
        <f t="shared" si="1"/>
        <v>3</v>
      </c>
    </row>
    <row r="19" spans="1:13" s="1" customFormat="1">
      <c r="A19" s="26">
        <v>14</v>
      </c>
      <c r="B19" s="35" t="s">
        <v>363</v>
      </c>
      <c r="C19" s="26" t="s">
        <v>24</v>
      </c>
      <c r="D19" s="92">
        <v>0.75</v>
      </c>
      <c r="E19" s="26">
        <v>4</v>
      </c>
      <c r="F19" s="26">
        <v>4</v>
      </c>
      <c r="G19" s="26">
        <v>4</v>
      </c>
      <c r="H19" s="26">
        <v>4</v>
      </c>
      <c r="I19" s="26">
        <v>4</v>
      </c>
      <c r="J19" s="26">
        <v>4</v>
      </c>
      <c r="K19" s="26">
        <v>4</v>
      </c>
      <c r="L19" s="93">
        <f t="shared" si="0"/>
        <v>28</v>
      </c>
      <c r="M19" s="93">
        <f t="shared" si="1"/>
        <v>21</v>
      </c>
    </row>
    <row r="20" spans="1:13" s="1" customFormat="1">
      <c r="A20" s="26">
        <v>15</v>
      </c>
      <c r="B20" s="35" t="s">
        <v>364</v>
      </c>
      <c r="C20" s="26" t="s">
        <v>17</v>
      </c>
      <c r="D20" s="92">
        <v>0.75</v>
      </c>
      <c r="E20" s="26">
        <v>4</v>
      </c>
      <c r="F20" s="26">
        <v>4</v>
      </c>
      <c r="G20" s="26">
        <v>4</v>
      </c>
      <c r="H20" s="26">
        <v>4</v>
      </c>
      <c r="I20" s="26">
        <v>4</v>
      </c>
      <c r="J20" s="26">
        <v>4</v>
      </c>
      <c r="K20" s="26">
        <v>4</v>
      </c>
      <c r="L20" s="93">
        <f t="shared" si="0"/>
        <v>28</v>
      </c>
      <c r="M20" s="93">
        <f t="shared" si="1"/>
        <v>21</v>
      </c>
    </row>
    <row r="21" spans="1:13" s="1" customFormat="1">
      <c r="A21" s="26">
        <v>16</v>
      </c>
      <c r="B21" s="35" t="s">
        <v>359</v>
      </c>
      <c r="C21" s="26" t="s">
        <v>17</v>
      </c>
      <c r="D21" s="92">
        <v>0.75</v>
      </c>
      <c r="E21" s="26">
        <v>3</v>
      </c>
      <c r="F21" s="26">
        <v>3</v>
      </c>
      <c r="G21" s="26">
        <v>3</v>
      </c>
      <c r="H21" s="26">
        <v>3</v>
      </c>
      <c r="I21" s="26">
        <v>3</v>
      </c>
      <c r="J21" s="26">
        <v>3</v>
      </c>
      <c r="K21" s="26">
        <v>3</v>
      </c>
      <c r="L21" s="93">
        <f t="shared" si="0"/>
        <v>21</v>
      </c>
      <c r="M21" s="93">
        <f t="shared" si="1"/>
        <v>15.75</v>
      </c>
    </row>
    <row r="22" spans="1:13" s="1" customFormat="1">
      <c r="A22" s="26">
        <v>17</v>
      </c>
      <c r="B22" s="35" t="s">
        <v>365</v>
      </c>
      <c r="C22" s="26" t="s">
        <v>17</v>
      </c>
      <c r="D22" s="92">
        <v>0.75</v>
      </c>
      <c r="E22" s="26">
        <v>4</v>
      </c>
      <c r="F22" s="26">
        <v>4</v>
      </c>
      <c r="G22" s="26">
        <v>4</v>
      </c>
      <c r="H22" s="26">
        <v>4</v>
      </c>
      <c r="I22" s="26">
        <v>4</v>
      </c>
      <c r="J22" s="26">
        <v>4</v>
      </c>
      <c r="K22" s="26">
        <v>4</v>
      </c>
      <c r="L22" s="93">
        <f t="shared" si="0"/>
        <v>28</v>
      </c>
      <c r="M22" s="93">
        <f t="shared" si="1"/>
        <v>21</v>
      </c>
    </row>
    <row r="23" spans="1:13" s="1" customFormat="1" ht="13.5" thickBot="1">
      <c r="A23" s="26">
        <v>18</v>
      </c>
      <c r="B23" s="35" t="s">
        <v>366</v>
      </c>
      <c r="C23" s="26" t="s">
        <v>17</v>
      </c>
      <c r="D23" s="92">
        <v>0.75</v>
      </c>
      <c r="E23" s="26">
        <v>4</v>
      </c>
      <c r="F23" s="26">
        <v>4</v>
      </c>
      <c r="G23" s="26">
        <v>4</v>
      </c>
      <c r="H23" s="26">
        <v>4</v>
      </c>
      <c r="I23" s="26">
        <v>4</v>
      </c>
      <c r="J23" s="26">
        <v>4</v>
      </c>
      <c r="K23" s="26">
        <v>4</v>
      </c>
      <c r="L23" s="93">
        <f t="shared" si="0"/>
        <v>28</v>
      </c>
      <c r="M23" s="93">
        <f t="shared" si="1"/>
        <v>21</v>
      </c>
    </row>
    <row r="24" spans="1:13" s="1" customFormat="1" ht="13.5" thickBot="1">
      <c r="A24" s="129" t="s">
        <v>238</v>
      </c>
      <c r="B24" s="130"/>
      <c r="C24" s="130"/>
      <c r="D24" s="130"/>
      <c r="E24" s="93">
        <f>SUM(E12:E23)</f>
        <v>45</v>
      </c>
      <c r="F24" s="93">
        <f t="shared" ref="F24:K24" si="2">SUM(F12:F23)</f>
        <v>45</v>
      </c>
      <c r="G24" s="93">
        <f t="shared" si="2"/>
        <v>45</v>
      </c>
      <c r="H24" s="93">
        <f t="shared" si="2"/>
        <v>44</v>
      </c>
      <c r="I24" s="93">
        <f t="shared" si="2"/>
        <v>45</v>
      </c>
      <c r="J24" s="93">
        <f t="shared" si="2"/>
        <v>44</v>
      </c>
      <c r="K24" s="93">
        <f t="shared" si="2"/>
        <v>44</v>
      </c>
      <c r="L24" s="89"/>
      <c r="M24" s="89"/>
    </row>
    <row r="25" spans="1:13" s="1" customFormat="1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</row>
    <row r="26" spans="1:13" s="1" customFormat="1">
      <c r="A26" s="91"/>
      <c r="B26" s="32" t="s">
        <v>239</v>
      </c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</row>
    <row r="27" spans="1:13" s="1" customForma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3" s="1" customFormat="1">
      <c r="A28" s="133" t="s">
        <v>2</v>
      </c>
      <c r="B28" s="159" t="s">
        <v>3</v>
      </c>
      <c r="C28" s="134" t="s">
        <v>4</v>
      </c>
      <c r="D28" s="159" t="s">
        <v>5</v>
      </c>
      <c r="E28" s="159" t="s">
        <v>6</v>
      </c>
      <c r="F28" s="159"/>
      <c r="G28" s="159"/>
      <c r="H28" s="159"/>
      <c r="I28" s="159"/>
      <c r="J28" s="159"/>
      <c r="K28" s="159"/>
      <c r="L28" s="158" t="s">
        <v>245</v>
      </c>
      <c r="M28" s="140" t="s">
        <v>244</v>
      </c>
    </row>
    <row r="29" spans="1:13" s="1" customFormat="1">
      <c r="A29" s="133"/>
      <c r="B29" s="159"/>
      <c r="C29" s="134"/>
      <c r="D29" s="159"/>
      <c r="E29" s="47" t="s">
        <v>7</v>
      </c>
      <c r="F29" s="47" t="s">
        <v>8</v>
      </c>
      <c r="G29" s="47" t="s">
        <v>9</v>
      </c>
      <c r="H29" s="47" t="s">
        <v>10</v>
      </c>
      <c r="I29" s="47" t="s">
        <v>11</v>
      </c>
      <c r="J29" s="47" t="s">
        <v>12</v>
      </c>
      <c r="K29" s="47" t="s">
        <v>13</v>
      </c>
      <c r="L29" s="158"/>
      <c r="M29" s="141"/>
    </row>
    <row r="30" spans="1:13" s="1" customFormat="1">
      <c r="A30" s="26">
        <v>1</v>
      </c>
      <c r="B30" s="25" t="s">
        <v>40</v>
      </c>
      <c r="C30" s="26" t="s">
        <v>39</v>
      </c>
      <c r="D30" s="26">
        <v>0.75</v>
      </c>
      <c r="E30" s="26">
        <v>1</v>
      </c>
      <c r="F30" s="26"/>
      <c r="G30" s="26">
        <v>1</v>
      </c>
      <c r="H30" s="26"/>
      <c r="I30" s="26">
        <v>1</v>
      </c>
      <c r="J30" s="26"/>
      <c r="K30" s="26"/>
      <c r="L30" s="93">
        <f>SUM(E30:K30)</f>
        <v>3</v>
      </c>
      <c r="M30" s="93">
        <f>L30*D30</f>
        <v>2.25</v>
      </c>
    </row>
    <row r="31" spans="1:13" s="1" customFormat="1">
      <c r="A31" s="26">
        <v>2</v>
      </c>
      <c r="B31" s="25" t="s">
        <v>369</v>
      </c>
      <c r="C31" s="26" t="s">
        <v>39</v>
      </c>
      <c r="D31" s="26">
        <v>0.75</v>
      </c>
      <c r="E31" s="26">
        <v>4</v>
      </c>
      <c r="F31" s="26"/>
      <c r="G31" s="26">
        <v>4</v>
      </c>
      <c r="H31" s="26"/>
      <c r="I31" s="26">
        <v>4</v>
      </c>
      <c r="J31" s="26"/>
      <c r="K31" s="26"/>
      <c r="L31" s="93">
        <f t="shared" ref="L31:L46" si="3">SUM(E31:K31)</f>
        <v>12</v>
      </c>
      <c r="M31" s="93">
        <f t="shared" ref="M31:M46" si="4">L31*D31</f>
        <v>9</v>
      </c>
    </row>
    <row r="32" spans="1:13" s="1" customFormat="1">
      <c r="A32" s="26">
        <v>3</v>
      </c>
      <c r="B32" s="25" t="s">
        <v>370</v>
      </c>
      <c r="C32" s="26" t="s">
        <v>39</v>
      </c>
      <c r="D32" s="26">
        <v>0.75</v>
      </c>
      <c r="E32" s="26">
        <v>1</v>
      </c>
      <c r="F32" s="26"/>
      <c r="G32" s="26">
        <v>1</v>
      </c>
      <c r="H32" s="26"/>
      <c r="I32" s="26">
        <v>1</v>
      </c>
      <c r="J32" s="26"/>
      <c r="K32" s="26"/>
      <c r="L32" s="93">
        <f t="shared" si="3"/>
        <v>3</v>
      </c>
      <c r="M32" s="93">
        <f t="shared" si="4"/>
        <v>2.25</v>
      </c>
    </row>
    <row r="33" spans="1:13" s="1" customFormat="1">
      <c r="A33" s="26">
        <v>4</v>
      </c>
      <c r="B33" s="25" t="s">
        <v>371</v>
      </c>
      <c r="C33" s="26" t="s">
        <v>39</v>
      </c>
      <c r="D33" s="26">
        <v>0.75</v>
      </c>
      <c r="E33" s="26">
        <v>4</v>
      </c>
      <c r="F33" s="26"/>
      <c r="G33" s="26">
        <v>4</v>
      </c>
      <c r="H33" s="26"/>
      <c r="I33" s="26">
        <v>4</v>
      </c>
      <c r="J33" s="26"/>
      <c r="K33" s="26"/>
      <c r="L33" s="93">
        <f t="shared" si="3"/>
        <v>12</v>
      </c>
      <c r="M33" s="93">
        <f t="shared" si="4"/>
        <v>9</v>
      </c>
    </row>
    <row r="34" spans="1:13" s="1" customFormat="1">
      <c r="A34" s="26">
        <v>5</v>
      </c>
      <c r="B34" s="25" t="s">
        <v>372</v>
      </c>
      <c r="C34" s="26" t="s">
        <v>39</v>
      </c>
      <c r="D34" s="26">
        <v>0.75</v>
      </c>
      <c r="E34" s="26">
        <v>1</v>
      </c>
      <c r="F34" s="26"/>
      <c r="G34" s="26">
        <v>1</v>
      </c>
      <c r="H34" s="26"/>
      <c r="I34" s="26">
        <v>1</v>
      </c>
      <c r="J34" s="26"/>
      <c r="K34" s="26"/>
      <c r="L34" s="93">
        <f t="shared" si="3"/>
        <v>3</v>
      </c>
      <c r="M34" s="93">
        <f t="shared" si="4"/>
        <v>2.25</v>
      </c>
    </row>
    <row r="35" spans="1:13" s="1" customFormat="1">
      <c r="A35" s="26">
        <v>6</v>
      </c>
      <c r="B35" s="25" t="s">
        <v>373</v>
      </c>
      <c r="C35" s="26" t="s">
        <v>39</v>
      </c>
      <c r="D35" s="26">
        <v>0.75</v>
      </c>
      <c r="E35" s="26">
        <v>4</v>
      </c>
      <c r="F35" s="26"/>
      <c r="G35" s="26">
        <v>4</v>
      </c>
      <c r="H35" s="26"/>
      <c r="I35" s="26">
        <v>4</v>
      </c>
      <c r="J35" s="26"/>
      <c r="K35" s="26"/>
      <c r="L35" s="93">
        <f t="shared" si="3"/>
        <v>12</v>
      </c>
      <c r="M35" s="93">
        <f t="shared" si="4"/>
        <v>9</v>
      </c>
    </row>
    <row r="36" spans="1:13" s="1" customFormat="1">
      <c r="A36" s="26">
        <v>7</v>
      </c>
      <c r="B36" s="25" t="s">
        <v>41</v>
      </c>
      <c r="C36" s="26" t="s">
        <v>39</v>
      </c>
      <c r="D36" s="26">
        <v>0.75</v>
      </c>
      <c r="E36" s="26"/>
      <c r="F36" s="26">
        <v>7</v>
      </c>
      <c r="G36" s="26"/>
      <c r="H36" s="26">
        <v>7</v>
      </c>
      <c r="I36" s="26"/>
      <c r="J36" s="26">
        <v>7</v>
      </c>
      <c r="K36" s="26"/>
      <c r="L36" s="93">
        <f t="shared" si="3"/>
        <v>21</v>
      </c>
      <c r="M36" s="93">
        <f t="shared" si="4"/>
        <v>15.75</v>
      </c>
    </row>
    <row r="37" spans="1:13" s="1" customFormat="1">
      <c r="A37" s="26">
        <v>8</v>
      </c>
      <c r="B37" s="25" t="s">
        <v>368</v>
      </c>
      <c r="C37" s="26" t="s">
        <v>39</v>
      </c>
      <c r="D37" s="26">
        <v>0.75</v>
      </c>
      <c r="E37" s="26"/>
      <c r="F37" s="26">
        <v>1</v>
      </c>
      <c r="G37" s="26"/>
      <c r="H37" s="26">
        <v>1</v>
      </c>
      <c r="I37" s="26"/>
      <c r="J37" s="26">
        <v>1</v>
      </c>
      <c r="K37" s="26"/>
      <c r="L37" s="93">
        <f t="shared" si="3"/>
        <v>3</v>
      </c>
      <c r="M37" s="93">
        <f t="shared" si="4"/>
        <v>2.25</v>
      </c>
    </row>
    <row r="38" spans="1:13" s="1" customFormat="1">
      <c r="A38" s="26">
        <v>9</v>
      </c>
      <c r="B38" s="35" t="s">
        <v>374</v>
      </c>
      <c r="C38" s="26" t="s">
        <v>39</v>
      </c>
      <c r="D38" s="26">
        <v>0.75</v>
      </c>
      <c r="E38" s="26"/>
      <c r="F38" s="26">
        <v>9</v>
      </c>
      <c r="G38" s="26"/>
      <c r="H38" s="26">
        <v>9</v>
      </c>
      <c r="I38" s="26"/>
      <c r="J38" s="26">
        <v>9</v>
      </c>
      <c r="K38" s="26"/>
      <c r="L38" s="93">
        <f t="shared" si="3"/>
        <v>27</v>
      </c>
      <c r="M38" s="93">
        <f t="shared" si="4"/>
        <v>20.25</v>
      </c>
    </row>
    <row r="39" spans="1:13" s="1" customFormat="1">
      <c r="A39" s="26">
        <v>10</v>
      </c>
      <c r="B39" s="35" t="s">
        <v>375</v>
      </c>
      <c r="C39" s="26" t="s">
        <v>39</v>
      </c>
      <c r="D39" s="26">
        <v>0.75</v>
      </c>
      <c r="E39" s="26"/>
      <c r="F39" s="26">
        <v>1</v>
      </c>
      <c r="G39" s="26"/>
      <c r="H39" s="26">
        <v>1</v>
      </c>
      <c r="I39" s="26"/>
      <c r="J39" s="26">
        <v>1</v>
      </c>
      <c r="K39" s="26"/>
      <c r="L39" s="93">
        <f t="shared" si="3"/>
        <v>3</v>
      </c>
      <c r="M39" s="93">
        <f t="shared" si="4"/>
        <v>2.25</v>
      </c>
    </row>
    <row r="40" spans="1:13" s="1" customFormat="1">
      <c r="A40" s="26">
        <v>11</v>
      </c>
      <c r="B40" s="35" t="s">
        <v>376</v>
      </c>
      <c r="C40" s="26" t="s">
        <v>39</v>
      </c>
      <c r="D40" s="26">
        <v>0.75</v>
      </c>
      <c r="E40" s="26"/>
      <c r="F40" s="26">
        <v>9</v>
      </c>
      <c r="G40" s="26"/>
      <c r="H40" s="26">
        <v>9</v>
      </c>
      <c r="I40" s="26"/>
      <c r="J40" s="26">
        <v>9</v>
      </c>
      <c r="K40" s="26"/>
      <c r="L40" s="93">
        <f t="shared" si="3"/>
        <v>27</v>
      </c>
      <c r="M40" s="93">
        <f t="shared" si="4"/>
        <v>20.25</v>
      </c>
    </row>
    <row r="41" spans="1:13" s="1" customFormat="1">
      <c r="A41" s="26">
        <v>12</v>
      </c>
      <c r="B41" s="35" t="s">
        <v>377</v>
      </c>
      <c r="C41" s="26" t="s">
        <v>39</v>
      </c>
      <c r="D41" s="26">
        <v>0.75</v>
      </c>
      <c r="E41" s="26"/>
      <c r="F41" s="26">
        <v>2</v>
      </c>
      <c r="G41" s="26"/>
      <c r="H41" s="26">
        <v>2</v>
      </c>
      <c r="I41" s="26"/>
      <c r="J41" s="26">
        <v>2</v>
      </c>
      <c r="K41" s="26"/>
      <c r="L41" s="93">
        <f t="shared" si="3"/>
        <v>6</v>
      </c>
      <c r="M41" s="93">
        <f t="shared" si="4"/>
        <v>4.5</v>
      </c>
    </row>
    <row r="42" spans="1:13" s="1" customFormat="1">
      <c r="A42" s="26">
        <v>13</v>
      </c>
      <c r="B42" s="35" t="s">
        <v>42</v>
      </c>
      <c r="C42" s="26" t="s">
        <v>39</v>
      </c>
      <c r="D42" s="26">
        <v>0.75</v>
      </c>
      <c r="E42" s="26">
        <v>1</v>
      </c>
      <c r="F42" s="26"/>
      <c r="G42" s="26">
        <v>1</v>
      </c>
      <c r="H42" s="26"/>
      <c r="I42" s="26">
        <v>1</v>
      </c>
      <c r="J42" s="26"/>
      <c r="K42" s="26"/>
      <c r="L42" s="93">
        <f t="shared" si="3"/>
        <v>3</v>
      </c>
      <c r="M42" s="93">
        <f t="shared" si="4"/>
        <v>2.25</v>
      </c>
    </row>
    <row r="43" spans="1:13" s="1" customFormat="1">
      <c r="A43" s="26">
        <v>14</v>
      </c>
      <c r="B43" s="35" t="s">
        <v>378</v>
      </c>
      <c r="C43" s="26" t="s">
        <v>39</v>
      </c>
      <c r="D43" s="26">
        <v>0.75</v>
      </c>
      <c r="E43" s="26">
        <v>2</v>
      </c>
      <c r="F43" s="26"/>
      <c r="G43" s="26">
        <v>2</v>
      </c>
      <c r="H43" s="26"/>
      <c r="I43" s="26">
        <v>2</v>
      </c>
      <c r="J43" s="26"/>
      <c r="K43" s="26"/>
      <c r="L43" s="93">
        <f t="shared" si="3"/>
        <v>6</v>
      </c>
      <c r="M43" s="93">
        <f t="shared" si="4"/>
        <v>4.5</v>
      </c>
    </row>
    <row r="44" spans="1:13" s="1" customFormat="1">
      <c r="A44" s="26">
        <v>15</v>
      </c>
      <c r="B44" s="35" t="s">
        <v>379</v>
      </c>
      <c r="C44" s="26" t="s">
        <v>39</v>
      </c>
      <c r="D44" s="26">
        <v>0.75</v>
      </c>
      <c r="E44" s="26">
        <v>5</v>
      </c>
      <c r="F44" s="26"/>
      <c r="G44" s="26">
        <v>5</v>
      </c>
      <c r="H44" s="26"/>
      <c r="I44" s="26">
        <v>5</v>
      </c>
      <c r="J44" s="26"/>
      <c r="K44" s="26"/>
      <c r="L44" s="93">
        <f t="shared" si="3"/>
        <v>15</v>
      </c>
      <c r="M44" s="93">
        <f t="shared" si="4"/>
        <v>11.25</v>
      </c>
    </row>
    <row r="45" spans="1:13" s="1" customFormat="1">
      <c r="A45" s="26">
        <v>16</v>
      </c>
      <c r="B45" s="35" t="s">
        <v>380</v>
      </c>
      <c r="C45" s="26" t="s">
        <v>39</v>
      </c>
      <c r="D45" s="26">
        <v>0.75</v>
      </c>
      <c r="E45" s="26">
        <v>5</v>
      </c>
      <c r="F45" s="26"/>
      <c r="G45" s="26">
        <v>5</v>
      </c>
      <c r="H45" s="26"/>
      <c r="I45" s="26">
        <v>5</v>
      </c>
      <c r="J45" s="26"/>
      <c r="K45" s="26"/>
      <c r="L45" s="93">
        <f t="shared" si="3"/>
        <v>15</v>
      </c>
      <c r="M45" s="93">
        <f t="shared" si="4"/>
        <v>11.25</v>
      </c>
    </row>
    <row r="46" spans="1:13" s="1" customFormat="1" ht="13.5" thickBot="1">
      <c r="A46" s="26">
        <v>17</v>
      </c>
      <c r="B46" s="35" t="s">
        <v>381</v>
      </c>
      <c r="C46" s="26" t="s">
        <v>39</v>
      </c>
      <c r="D46" s="26">
        <v>0.75</v>
      </c>
      <c r="E46" s="26">
        <v>5</v>
      </c>
      <c r="F46" s="26"/>
      <c r="G46" s="26">
        <v>5</v>
      </c>
      <c r="H46" s="26"/>
      <c r="I46" s="26">
        <v>5</v>
      </c>
      <c r="J46" s="26"/>
      <c r="K46" s="26"/>
      <c r="L46" s="93">
        <f t="shared" si="3"/>
        <v>15</v>
      </c>
      <c r="M46" s="93">
        <f t="shared" si="4"/>
        <v>11.25</v>
      </c>
    </row>
    <row r="47" spans="1:13" s="1" customFormat="1" ht="13.5" thickBot="1">
      <c r="A47" s="129" t="s">
        <v>238</v>
      </c>
      <c r="B47" s="130"/>
      <c r="C47" s="130"/>
      <c r="D47" s="130"/>
      <c r="E47" s="93">
        <f>SUM(E30:E46)</f>
        <v>33</v>
      </c>
      <c r="F47" s="93">
        <f t="shared" ref="F47:K47" si="5">SUM(F30:F46)</f>
        <v>29</v>
      </c>
      <c r="G47" s="93">
        <f t="shared" si="5"/>
        <v>33</v>
      </c>
      <c r="H47" s="93">
        <f t="shared" si="5"/>
        <v>29</v>
      </c>
      <c r="I47" s="93">
        <f t="shared" si="5"/>
        <v>33</v>
      </c>
      <c r="J47" s="93">
        <f t="shared" si="5"/>
        <v>29</v>
      </c>
      <c r="K47" s="93">
        <f t="shared" si="5"/>
        <v>0</v>
      </c>
      <c r="L47" s="89"/>
      <c r="M47" s="89"/>
    </row>
    <row r="48" spans="1:13" s="1" customForma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</row>
    <row r="49" spans="1:13" s="1" customFormat="1">
      <c r="A49" s="4"/>
      <c r="B49" s="32" t="s">
        <v>247</v>
      </c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1:13" s="1" customForma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1:13" s="1" customFormat="1" ht="12.75" customHeight="1">
      <c r="A51" s="133" t="s">
        <v>2</v>
      </c>
      <c r="B51" s="159" t="s">
        <v>3</v>
      </c>
      <c r="C51" s="134" t="s">
        <v>4</v>
      </c>
      <c r="D51" s="159" t="s">
        <v>5</v>
      </c>
      <c r="E51" s="159" t="s">
        <v>6</v>
      </c>
      <c r="F51" s="159"/>
      <c r="G51" s="159"/>
      <c r="H51" s="159"/>
      <c r="I51" s="159"/>
      <c r="J51" s="159"/>
      <c r="K51" s="159"/>
      <c r="L51" s="158" t="s">
        <v>245</v>
      </c>
      <c r="M51" s="140" t="s">
        <v>244</v>
      </c>
    </row>
    <row r="52" spans="1:13" s="1" customFormat="1">
      <c r="A52" s="133"/>
      <c r="B52" s="159"/>
      <c r="C52" s="134"/>
      <c r="D52" s="159"/>
      <c r="E52" s="47" t="s">
        <v>7</v>
      </c>
      <c r="F52" s="47" t="s">
        <v>8</v>
      </c>
      <c r="G52" s="47" t="s">
        <v>9</v>
      </c>
      <c r="H52" s="47" t="s">
        <v>10</v>
      </c>
      <c r="I52" s="47" t="s">
        <v>11</v>
      </c>
      <c r="J52" s="47" t="s">
        <v>12</v>
      </c>
      <c r="K52" s="47" t="s">
        <v>13</v>
      </c>
      <c r="L52" s="158"/>
      <c r="M52" s="141"/>
    </row>
    <row r="53" spans="1:13" s="1" customFormat="1">
      <c r="A53" s="26">
        <v>1</v>
      </c>
      <c r="B53" s="25" t="s">
        <v>133</v>
      </c>
      <c r="C53" s="26" t="s">
        <v>17</v>
      </c>
      <c r="D53" s="92">
        <v>1.1000000000000001</v>
      </c>
      <c r="E53" s="26">
        <v>3</v>
      </c>
      <c r="F53" s="26">
        <v>3</v>
      </c>
      <c r="G53" s="26">
        <v>3</v>
      </c>
      <c r="H53" s="26">
        <v>3</v>
      </c>
      <c r="I53" s="26">
        <v>3</v>
      </c>
      <c r="J53" s="26">
        <v>3</v>
      </c>
      <c r="K53" s="26">
        <v>3</v>
      </c>
      <c r="L53" s="93">
        <f>SUM(E53:K53)</f>
        <v>21</v>
      </c>
      <c r="M53" s="93">
        <f>L53*D53</f>
        <v>23.1</v>
      </c>
    </row>
    <row r="54" spans="1:13" s="1" customFormat="1">
      <c r="A54" s="26">
        <v>2</v>
      </c>
      <c r="B54" s="25" t="s">
        <v>357</v>
      </c>
      <c r="C54" s="26" t="s">
        <v>24</v>
      </c>
      <c r="D54" s="92">
        <v>0.75</v>
      </c>
      <c r="E54" s="26">
        <v>4</v>
      </c>
      <c r="F54" s="26">
        <v>4</v>
      </c>
      <c r="G54" s="26">
        <v>4</v>
      </c>
      <c r="H54" s="26">
        <v>4</v>
      </c>
      <c r="I54" s="26">
        <v>4</v>
      </c>
      <c r="J54" s="26">
        <v>4</v>
      </c>
      <c r="K54" s="26">
        <v>4</v>
      </c>
      <c r="L54" s="93">
        <f t="shared" ref="L54:L64" si="6">SUM(E54:K54)</f>
        <v>28</v>
      </c>
      <c r="M54" s="93">
        <f t="shared" ref="M54:M64" si="7">L54*D54</f>
        <v>21</v>
      </c>
    </row>
    <row r="55" spans="1:13" s="1" customFormat="1">
      <c r="A55" s="26">
        <v>3</v>
      </c>
      <c r="B55" s="25" t="s">
        <v>382</v>
      </c>
      <c r="C55" s="26" t="s">
        <v>24</v>
      </c>
      <c r="D55" s="92">
        <v>0.75</v>
      </c>
      <c r="E55" s="26">
        <v>7</v>
      </c>
      <c r="F55" s="26">
        <v>7</v>
      </c>
      <c r="G55" s="26">
        <v>7</v>
      </c>
      <c r="H55" s="26">
        <v>7</v>
      </c>
      <c r="I55" s="26">
        <v>7</v>
      </c>
      <c r="J55" s="26">
        <v>7</v>
      </c>
      <c r="K55" s="26">
        <v>7</v>
      </c>
      <c r="L55" s="93">
        <f t="shared" si="6"/>
        <v>49</v>
      </c>
      <c r="M55" s="93">
        <f t="shared" si="7"/>
        <v>36.75</v>
      </c>
    </row>
    <row r="56" spans="1:13" s="1" customFormat="1">
      <c r="A56" s="26">
        <v>4</v>
      </c>
      <c r="B56" s="25" t="s">
        <v>383</v>
      </c>
      <c r="C56" s="26" t="s">
        <v>17</v>
      </c>
      <c r="D56" s="92">
        <v>0.75</v>
      </c>
      <c r="E56" s="26">
        <v>4</v>
      </c>
      <c r="F56" s="26">
        <v>4</v>
      </c>
      <c r="G56" s="26">
        <v>4</v>
      </c>
      <c r="H56" s="26">
        <v>4</v>
      </c>
      <c r="I56" s="26">
        <v>4</v>
      </c>
      <c r="J56" s="26">
        <v>4</v>
      </c>
      <c r="K56" s="26">
        <v>4</v>
      </c>
      <c r="L56" s="93">
        <f t="shared" si="6"/>
        <v>28</v>
      </c>
      <c r="M56" s="93">
        <f t="shared" si="7"/>
        <v>21</v>
      </c>
    </row>
    <row r="57" spans="1:13" s="1" customFormat="1">
      <c r="A57" s="26">
        <v>5</v>
      </c>
      <c r="B57" s="25" t="s">
        <v>358</v>
      </c>
      <c r="C57" s="26" t="s">
        <v>24</v>
      </c>
      <c r="D57" s="92">
        <v>0.75</v>
      </c>
      <c r="E57" s="26">
        <v>4</v>
      </c>
      <c r="F57" s="26">
        <v>4</v>
      </c>
      <c r="G57" s="26">
        <v>4</v>
      </c>
      <c r="H57" s="26">
        <v>4</v>
      </c>
      <c r="I57" s="26">
        <v>4</v>
      </c>
      <c r="J57" s="26">
        <v>4</v>
      </c>
      <c r="K57" s="26">
        <v>4</v>
      </c>
      <c r="L57" s="93">
        <f t="shared" si="6"/>
        <v>28</v>
      </c>
      <c r="M57" s="93">
        <f t="shared" si="7"/>
        <v>21</v>
      </c>
    </row>
    <row r="58" spans="1:13" s="1" customFormat="1">
      <c r="A58" s="26">
        <v>6</v>
      </c>
      <c r="B58" s="25" t="s">
        <v>361</v>
      </c>
      <c r="C58" s="26" t="s">
        <v>24</v>
      </c>
      <c r="D58" s="92">
        <v>0.75</v>
      </c>
      <c r="E58" s="26">
        <v>3</v>
      </c>
      <c r="F58" s="26">
        <v>3</v>
      </c>
      <c r="G58" s="26">
        <v>3</v>
      </c>
      <c r="H58" s="26">
        <v>3</v>
      </c>
      <c r="I58" s="26">
        <v>3</v>
      </c>
      <c r="J58" s="26">
        <v>3</v>
      </c>
      <c r="K58" s="26">
        <v>3</v>
      </c>
      <c r="L58" s="93">
        <f t="shared" si="6"/>
        <v>21</v>
      </c>
      <c r="M58" s="93">
        <f t="shared" si="7"/>
        <v>15.75</v>
      </c>
    </row>
    <row r="59" spans="1:13" s="1" customFormat="1">
      <c r="A59" s="26">
        <v>7</v>
      </c>
      <c r="B59" s="35" t="s">
        <v>384</v>
      </c>
      <c r="C59" s="26" t="s">
        <v>16</v>
      </c>
      <c r="D59" s="92">
        <v>0.75</v>
      </c>
      <c r="E59" s="26">
        <v>1</v>
      </c>
      <c r="F59" s="26">
        <v>1</v>
      </c>
      <c r="G59" s="26">
        <v>1</v>
      </c>
      <c r="H59" s="26"/>
      <c r="I59" s="26">
        <v>1</v>
      </c>
      <c r="J59" s="26"/>
      <c r="K59" s="26"/>
      <c r="L59" s="93">
        <f t="shared" si="6"/>
        <v>4</v>
      </c>
      <c r="M59" s="93">
        <f t="shared" si="7"/>
        <v>3</v>
      </c>
    </row>
    <row r="60" spans="1:13" s="1" customFormat="1">
      <c r="A60" s="26">
        <v>8</v>
      </c>
      <c r="B60" s="35" t="s">
        <v>363</v>
      </c>
      <c r="C60" s="26" t="s">
        <v>24</v>
      </c>
      <c r="D60" s="92">
        <v>0.75</v>
      </c>
      <c r="E60" s="26">
        <v>4</v>
      </c>
      <c r="F60" s="26">
        <v>4</v>
      </c>
      <c r="G60" s="26">
        <v>4</v>
      </c>
      <c r="H60" s="26">
        <v>4</v>
      </c>
      <c r="I60" s="26">
        <v>4</v>
      </c>
      <c r="J60" s="26">
        <v>4</v>
      </c>
      <c r="K60" s="26">
        <v>4</v>
      </c>
      <c r="L60" s="93">
        <f t="shared" si="6"/>
        <v>28</v>
      </c>
      <c r="M60" s="93">
        <f t="shared" si="7"/>
        <v>21</v>
      </c>
    </row>
    <row r="61" spans="1:13" s="1" customFormat="1">
      <c r="A61" s="26">
        <v>9</v>
      </c>
      <c r="B61" s="35" t="s">
        <v>364</v>
      </c>
      <c r="C61" s="26" t="s">
        <v>17</v>
      </c>
      <c r="D61" s="92">
        <v>0.75</v>
      </c>
      <c r="E61" s="26">
        <v>4</v>
      </c>
      <c r="F61" s="26">
        <v>4</v>
      </c>
      <c r="G61" s="26">
        <v>4</v>
      </c>
      <c r="H61" s="26">
        <v>4</v>
      </c>
      <c r="I61" s="26">
        <v>4</v>
      </c>
      <c r="J61" s="26">
        <v>4</v>
      </c>
      <c r="K61" s="26">
        <v>4</v>
      </c>
      <c r="L61" s="93">
        <f t="shared" si="6"/>
        <v>28</v>
      </c>
      <c r="M61" s="93">
        <f t="shared" si="7"/>
        <v>21</v>
      </c>
    </row>
    <row r="62" spans="1:13" s="1" customFormat="1">
      <c r="A62" s="26">
        <v>10</v>
      </c>
      <c r="B62" s="35" t="s">
        <v>359</v>
      </c>
      <c r="C62" s="26" t="s">
        <v>17</v>
      </c>
      <c r="D62" s="92">
        <v>0.75</v>
      </c>
      <c r="E62" s="26">
        <v>3</v>
      </c>
      <c r="F62" s="26">
        <v>3</v>
      </c>
      <c r="G62" s="26">
        <v>3</v>
      </c>
      <c r="H62" s="26">
        <v>3</v>
      </c>
      <c r="I62" s="26">
        <v>3</v>
      </c>
      <c r="J62" s="26">
        <v>3</v>
      </c>
      <c r="K62" s="26">
        <v>3</v>
      </c>
      <c r="L62" s="93">
        <f t="shared" si="6"/>
        <v>21</v>
      </c>
      <c r="M62" s="93">
        <f t="shared" si="7"/>
        <v>15.75</v>
      </c>
    </row>
    <row r="63" spans="1:13" s="1" customFormat="1">
      <c r="A63" s="26">
        <v>11</v>
      </c>
      <c r="B63" s="35" t="s">
        <v>365</v>
      </c>
      <c r="C63" s="26" t="s">
        <v>17</v>
      </c>
      <c r="D63" s="92">
        <v>0.75</v>
      </c>
      <c r="E63" s="26">
        <v>4</v>
      </c>
      <c r="F63" s="26">
        <v>4</v>
      </c>
      <c r="G63" s="26">
        <v>4</v>
      </c>
      <c r="H63" s="26">
        <v>4</v>
      </c>
      <c r="I63" s="26">
        <v>4</v>
      </c>
      <c r="J63" s="26">
        <v>4</v>
      </c>
      <c r="K63" s="26">
        <v>4</v>
      </c>
      <c r="L63" s="93">
        <f t="shared" si="6"/>
        <v>28</v>
      </c>
      <c r="M63" s="93">
        <f t="shared" si="7"/>
        <v>21</v>
      </c>
    </row>
    <row r="64" spans="1:13" s="1" customFormat="1" ht="13.5" thickBot="1">
      <c r="A64" s="26">
        <v>12</v>
      </c>
      <c r="B64" s="35" t="s">
        <v>366</v>
      </c>
      <c r="C64" s="26" t="s">
        <v>17</v>
      </c>
      <c r="D64" s="92">
        <v>0.75</v>
      </c>
      <c r="E64" s="26">
        <v>4</v>
      </c>
      <c r="F64" s="26">
        <v>4</v>
      </c>
      <c r="G64" s="26">
        <v>4</v>
      </c>
      <c r="H64" s="26">
        <v>4</v>
      </c>
      <c r="I64" s="26">
        <v>4</v>
      </c>
      <c r="J64" s="26">
        <v>4</v>
      </c>
      <c r="K64" s="26">
        <v>4</v>
      </c>
      <c r="L64" s="93">
        <f t="shared" si="6"/>
        <v>28</v>
      </c>
      <c r="M64" s="93">
        <f t="shared" si="7"/>
        <v>21</v>
      </c>
    </row>
    <row r="65" spans="1:13" s="1" customFormat="1" ht="13.5" thickBot="1">
      <c r="A65" s="129" t="s">
        <v>238</v>
      </c>
      <c r="B65" s="130"/>
      <c r="C65" s="130"/>
      <c r="D65" s="130"/>
      <c r="E65" s="93">
        <f>SUM(E53:E64)</f>
        <v>45</v>
      </c>
      <c r="F65" s="93">
        <f t="shared" ref="F65:K65" si="8">SUM(F53:F64)</f>
        <v>45</v>
      </c>
      <c r="G65" s="93">
        <f t="shared" si="8"/>
        <v>45</v>
      </c>
      <c r="H65" s="93">
        <f t="shared" si="8"/>
        <v>44</v>
      </c>
      <c r="I65" s="93">
        <f t="shared" si="8"/>
        <v>45</v>
      </c>
      <c r="J65" s="93">
        <f t="shared" si="8"/>
        <v>44</v>
      </c>
      <c r="K65" s="93">
        <f t="shared" si="8"/>
        <v>44</v>
      </c>
      <c r="L65" s="89"/>
      <c r="M65" s="89"/>
    </row>
    <row r="66" spans="1:13" s="1" customForma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</row>
    <row r="67" spans="1:13" s="1" customForma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</row>
    <row r="68" spans="1:13" s="1" customForma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</row>
    <row r="69" spans="1:13" s="1" customForma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</row>
    <row r="70" spans="1:13" s="1" customForma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</row>
    <row r="71" spans="1:13" s="1" customForma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3" s="1" customForma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3" s="1" customForma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</row>
    <row r="74" spans="1:13" s="1" customForma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</row>
    <row r="75" spans="1:13" s="1" customForma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</row>
    <row r="76" spans="1:13" s="1" customForma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</row>
    <row r="77" spans="1:13" s="1" customForma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</row>
    <row r="78" spans="1:13" s="1" customForma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</row>
    <row r="79" spans="1:13" s="1" customForma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</row>
    <row r="80" spans="1:13" s="1" customForma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s="1" customForma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</row>
    <row r="82" spans="1:12" s="1" customForma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  <row r="83" spans="1:12" s="1" customForma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</row>
    <row r="84" spans="1:12" s="1" customForma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</row>
    <row r="85" spans="1:12" s="1" customForma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</row>
    <row r="86" spans="1:12" s="1" customForma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</row>
    <row r="87" spans="1:12" s="1" customForma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</row>
    <row r="88" spans="1:12" s="1" customForma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</row>
    <row r="89" spans="1:12" s="1" customForma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</row>
    <row r="90" spans="1:12" s="1" customForma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</row>
    <row r="91" spans="1:12" s="1" customForma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</row>
    <row r="92" spans="1:12" s="1" customForma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</row>
    <row r="93" spans="1:12" s="1" customForma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</row>
    <row r="94" spans="1:12" s="1" customForma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</row>
    <row r="95" spans="1:12" s="1" customForma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</row>
    <row r="96" spans="1:12" s="1" customForma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</row>
    <row r="97" spans="1:12" s="1" customForma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</row>
    <row r="98" spans="1:12" s="1" customForma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</row>
    <row r="99" spans="1:12" s="1" customForma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</row>
    <row r="100" spans="1:12" s="1" customForma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</row>
    <row r="101" spans="1:12" s="1" customForma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</row>
    <row r="102" spans="1:12" s="1" customForma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</row>
    <row r="103" spans="1:12" s="1" customForma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</row>
    <row r="104" spans="1:12" s="1" customForma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</row>
    <row r="105" spans="1:12" s="1" customForma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</row>
    <row r="106" spans="1:12" s="1" customForma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</row>
    <row r="107" spans="1:12" s="1" customForma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</row>
    <row r="108" spans="1:12" s="1" customForma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</row>
    <row r="109" spans="1:12" s="1" customForma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</row>
    <row r="110" spans="1:12" s="1" customForma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</row>
    <row r="111" spans="1:12" s="1" customForma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</row>
    <row r="112" spans="1:12" s="1" customForma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</row>
    <row r="113" spans="1:12" s="1" customForma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</row>
    <row r="114" spans="1:12" s="1" customForma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</row>
    <row r="115" spans="1:12" s="1" customForma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</row>
    <row r="116" spans="1:12" s="1" customForma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</row>
    <row r="117" spans="1:12" s="1" customForma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</row>
    <row r="118" spans="1:12" s="1" customForma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</row>
    <row r="119" spans="1:12" s="1" customForma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</row>
    <row r="120" spans="1:12" s="1" customForma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</row>
    <row r="121" spans="1:12" s="1" customForma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</row>
    <row r="122" spans="1:12" s="1" customForma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</row>
    <row r="123" spans="1:12" s="1" customForma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</row>
    <row r="124" spans="1:12" s="1" customForma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</row>
    <row r="125" spans="1:12" s="1" customForma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</row>
    <row r="126" spans="1:12" s="1" customForma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</row>
    <row r="127" spans="1:12" s="1" customForma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</row>
    <row r="128" spans="1:12" s="1" customForma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</row>
    <row r="129" spans="1:12" s="1" customForma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</row>
    <row r="130" spans="1:12" s="1" customForma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</row>
    <row r="131" spans="1:12" s="1" customForma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</row>
    <row r="132" spans="1:12" s="1" customForma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</row>
    <row r="133" spans="1:12" s="1" customForma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</row>
    <row r="134" spans="1:12" s="1" customForma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</row>
    <row r="135" spans="1:12" s="1" customForma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</row>
    <row r="136" spans="1:12" s="1" customForma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</row>
    <row r="137" spans="1:12" s="1" customForma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</row>
    <row r="138" spans="1:12" s="1" customForma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</row>
    <row r="139" spans="1:12" s="1" customForma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</row>
    <row r="140" spans="1:12" s="1" customForma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</row>
    <row r="141" spans="1:12" s="1" customForma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</row>
    <row r="142" spans="1:12" s="1" customForma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</row>
    <row r="143" spans="1:12" s="1" customForma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</row>
    <row r="144" spans="1:12" s="1" customForma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</row>
    <row r="145" spans="1:12" s="1" customForma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</row>
    <row r="146" spans="1:12" s="1" customForma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</row>
    <row r="147" spans="1:12" s="1" customForma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</row>
    <row r="148" spans="1:12" s="1" customForma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</row>
    <row r="149" spans="1:12" s="1" customForma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</row>
    <row r="150" spans="1:12" s="1" customForma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</row>
    <row r="151" spans="1:12" s="1" customForma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</row>
    <row r="152" spans="1:12" s="1" customForma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</row>
  </sheetData>
  <mergeCells count="29">
    <mergeCell ref="A65:D65"/>
    <mergeCell ref="L28:L29"/>
    <mergeCell ref="M28:M29"/>
    <mergeCell ref="A47:D47"/>
    <mergeCell ref="A51:A52"/>
    <mergeCell ref="B51:B52"/>
    <mergeCell ref="C51:C52"/>
    <mergeCell ref="D51:D52"/>
    <mergeCell ref="E51:K51"/>
    <mergeCell ref="L51:L52"/>
    <mergeCell ref="M51:M52"/>
    <mergeCell ref="E28:K28"/>
    <mergeCell ref="A24:D24"/>
    <mergeCell ref="A28:A29"/>
    <mergeCell ref="B28:B29"/>
    <mergeCell ref="C28:C29"/>
    <mergeCell ref="D28:D29"/>
    <mergeCell ref="M10:M11"/>
    <mergeCell ref="A1:M1"/>
    <mergeCell ref="A2:M2"/>
    <mergeCell ref="A3:M3"/>
    <mergeCell ref="A5:M5"/>
    <mergeCell ref="A6:M6"/>
    <mergeCell ref="A10:A11"/>
    <mergeCell ref="B10:B11"/>
    <mergeCell ref="C10:C11"/>
    <mergeCell ref="D10:D11"/>
    <mergeCell ref="E10:K10"/>
    <mergeCell ref="L10:L11"/>
  </mergeCells>
  <pageMargins left="0.6692913385826772" right="0.23622047244094491" top="0.23622047244094491" bottom="0.23622047244094491" header="0" footer="0"/>
  <pageSetup paperSize="9" scale="93" firstPageNumber="0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H148"/>
  <sheetViews>
    <sheetView zoomScale="140" zoomScaleNormal="140" workbookViewId="0">
      <selection activeCell="E8" sqref="E8:K8"/>
    </sheetView>
  </sheetViews>
  <sheetFormatPr defaultColWidth="8.7109375" defaultRowHeight="12.75"/>
  <cols>
    <col min="1" max="1" width="4.85546875" style="1" customWidth="1"/>
    <col min="2" max="2" width="18.5703125" style="1" customWidth="1"/>
    <col min="3" max="3" width="12.140625" style="1" customWidth="1"/>
    <col min="4" max="4" width="9.28515625" style="1" customWidth="1"/>
    <col min="5" max="7" width="6.7109375" style="1" customWidth="1"/>
    <col min="8" max="8" width="6.42578125" style="1" customWidth="1"/>
    <col min="9" max="11" width="6.7109375" style="1" customWidth="1"/>
    <col min="12" max="1022" width="8.7109375" style="1"/>
  </cols>
  <sheetData>
    <row r="1" spans="1:13" ht="14.25" customHeight="1">
      <c r="A1" s="136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</row>
    <row r="2" spans="1:13" ht="14.25" customHeight="1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</row>
    <row r="3" spans="1:13" ht="14.25" customHeight="1">
      <c r="A3" s="137" t="s">
        <v>233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</row>
    <row r="4" spans="1:13" ht="54.75" customHeight="1">
      <c r="A4" s="49"/>
      <c r="B4" s="50"/>
      <c r="C4" s="50"/>
      <c r="D4" s="50"/>
      <c r="E4" s="50"/>
      <c r="F4" s="50"/>
      <c r="G4" s="50"/>
      <c r="H4" s="50"/>
      <c r="I4" s="50"/>
      <c r="J4" s="50"/>
      <c r="K4" s="124" t="s">
        <v>501</v>
      </c>
    </row>
    <row r="5" spans="1:13" ht="14.25">
      <c r="A5" s="138" t="s">
        <v>524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</row>
    <row r="6" spans="1:13" ht="14.25">
      <c r="A6" s="139" t="s">
        <v>510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</row>
    <row r="7" spans="1:13">
      <c r="A7" s="41"/>
    </row>
    <row r="8" spans="1:13" ht="20.25" customHeight="1">
      <c r="A8" s="41"/>
      <c r="B8" s="32" t="s">
        <v>237</v>
      </c>
    </row>
    <row r="10" spans="1:13" ht="13.5" customHeight="1">
      <c r="A10" s="133" t="s">
        <v>2</v>
      </c>
      <c r="B10" s="133" t="s">
        <v>3</v>
      </c>
      <c r="C10" s="134" t="s">
        <v>4</v>
      </c>
      <c r="D10" s="133" t="s">
        <v>385</v>
      </c>
      <c r="E10" s="133" t="s">
        <v>6</v>
      </c>
      <c r="F10" s="133"/>
      <c r="G10" s="133"/>
      <c r="H10" s="133"/>
      <c r="I10" s="133"/>
      <c r="J10" s="133"/>
      <c r="K10" s="133"/>
      <c r="L10" s="158" t="s">
        <v>245</v>
      </c>
      <c r="M10" s="140" t="s">
        <v>244</v>
      </c>
    </row>
    <row r="11" spans="1:13" ht="13.5" customHeight="1">
      <c r="A11" s="133"/>
      <c r="B11" s="133"/>
      <c r="C11" s="134"/>
      <c r="D11" s="133"/>
      <c r="E11" s="46" t="s">
        <v>7</v>
      </c>
      <c r="F11" s="46" t="s">
        <v>8</v>
      </c>
      <c r="G11" s="46" t="s">
        <v>9</v>
      </c>
      <c r="H11" s="46" t="s">
        <v>10</v>
      </c>
      <c r="I11" s="46" t="s">
        <v>11</v>
      </c>
      <c r="J11" s="46" t="s">
        <v>12</v>
      </c>
      <c r="K11" s="46" t="s">
        <v>13</v>
      </c>
      <c r="L11" s="158"/>
      <c r="M11" s="141"/>
    </row>
    <row r="12" spans="1:13">
      <c r="A12" s="5">
        <v>1</v>
      </c>
      <c r="B12" s="25" t="s">
        <v>213</v>
      </c>
      <c r="C12" s="26" t="s">
        <v>15</v>
      </c>
      <c r="D12" s="26">
        <v>8</v>
      </c>
      <c r="E12" s="5">
        <v>1</v>
      </c>
      <c r="F12" s="5">
        <v>1</v>
      </c>
      <c r="G12" s="5">
        <v>1</v>
      </c>
      <c r="H12" s="5">
        <v>1</v>
      </c>
      <c r="I12" s="5">
        <v>1</v>
      </c>
      <c r="J12" s="5">
        <v>1</v>
      </c>
      <c r="K12" s="5"/>
      <c r="L12" s="93">
        <f>SUM(E12:K12)</f>
        <v>6</v>
      </c>
      <c r="M12" s="93">
        <f>L12*D12</f>
        <v>48</v>
      </c>
    </row>
    <row r="13" spans="1:13">
      <c r="A13" s="5">
        <v>2</v>
      </c>
      <c r="B13" s="25" t="s">
        <v>214</v>
      </c>
      <c r="C13" s="26" t="s">
        <v>15</v>
      </c>
      <c r="D13" s="26">
        <v>8</v>
      </c>
      <c r="E13" s="5">
        <v>1</v>
      </c>
      <c r="F13" s="5">
        <v>1</v>
      </c>
      <c r="G13" s="5">
        <v>1</v>
      </c>
      <c r="H13" s="5">
        <v>1</v>
      </c>
      <c r="I13" s="5">
        <v>1</v>
      </c>
      <c r="J13" s="5">
        <v>1</v>
      </c>
      <c r="K13" s="5"/>
      <c r="L13" s="93">
        <f t="shared" ref="L13:L21" si="0">SUM(E13:K13)</f>
        <v>6</v>
      </c>
      <c r="M13" s="93">
        <f t="shared" ref="M13:M21" si="1">L13*D13</f>
        <v>48</v>
      </c>
    </row>
    <row r="14" spans="1:13">
      <c r="A14" s="5">
        <v>3</v>
      </c>
      <c r="B14" s="25" t="s">
        <v>215</v>
      </c>
      <c r="C14" s="26" t="s">
        <v>15</v>
      </c>
      <c r="D14" s="5">
        <v>8</v>
      </c>
      <c r="E14" s="5">
        <v>1</v>
      </c>
      <c r="F14" s="5">
        <v>1</v>
      </c>
      <c r="G14" s="5">
        <v>1</v>
      </c>
      <c r="H14" s="5">
        <v>1</v>
      </c>
      <c r="I14" s="5">
        <v>1</v>
      </c>
      <c r="J14" s="5">
        <v>1</v>
      </c>
      <c r="K14" s="5"/>
      <c r="L14" s="93">
        <f t="shared" si="0"/>
        <v>6</v>
      </c>
      <c r="M14" s="93">
        <f t="shared" si="1"/>
        <v>48</v>
      </c>
    </row>
    <row r="15" spans="1:13">
      <c r="A15" s="5">
        <v>4</v>
      </c>
      <c r="B15" s="25" t="s">
        <v>386</v>
      </c>
      <c r="C15" s="26" t="s">
        <v>15</v>
      </c>
      <c r="D15" s="5">
        <v>8</v>
      </c>
      <c r="E15" s="5">
        <v>1</v>
      </c>
      <c r="F15" s="5">
        <v>1</v>
      </c>
      <c r="G15" s="5">
        <v>1</v>
      </c>
      <c r="H15" s="5">
        <v>1</v>
      </c>
      <c r="I15" s="5">
        <v>1</v>
      </c>
      <c r="J15" s="5">
        <v>1</v>
      </c>
      <c r="K15" s="5"/>
      <c r="L15" s="93">
        <f t="shared" si="0"/>
        <v>6</v>
      </c>
      <c r="M15" s="93">
        <f t="shared" si="1"/>
        <v>48</v>
      </c>
    </row>
    <row r="16" spans="1:13">
      <c r="A16" s="5">
        <v>5</v>
      </c>
      <c r="B16" s="25" t="s">
        <v>216</v>
      </c>
      <c r="C16" s="26" t="s">
        <v>15</v>
      </c>
      <c r="D16" s="5">
        <v>8</v>
      </c>
      <c r="E16" s="5">
        <v>1</v>
      </c>
      <c r="F16" s="5">
        <v>1</v>
      </c>
      <c r="G16" s="5">
        <v>1</v>
      </c>
      <c r="H16" s="5">
        <v>1</v>
      </c>
      <c r="I16" s="5">
        <v>1</v>
      </c>
      <c r="J16" s="5">
        <v>1</v>
      </c>
      <c r="K16" s="5"/>
      <c r="L16" s="93">
        <f t="shared" si="0"/>
        <v>6</v>
      </c>
      <c r="M16" s="93">
        <f t="shared" si="1"/>
        <v>48</v>
      </c>
    </row>
    <row r="17" spans="1:13">
      <c r="A17" s="5">
        <v>6</v>
      </c>
      <c r="B17" s="25" t="s">
        <v>387</v>
      </c>
      <c r="C17" s="26" t="s">
        <v>15</v>
      </c>
      <c r="D17" s="5">
        <v>8</v>
      </c>
      <c r="E17" s="5">
        <v>1</v>
      </c>
      <c r="F17" s="5">
        <v>1</v>
      </c>
      <c r="G17" s="5">
        <v>1</v>
      </c>
      <c r="H17" s="5">
        <v>1</v>
      </c>
      <c r="I17" s="5">
        <v>1</v>
      </c>
      <c r="J17" s="5">
        <v>1</v>
      </c>
      <c r="K17" s="5"/>
      <c r="L17" s="93">
        <f t="shared" si="0"/>
        <v>6</v>
      </c>
      <c r="M17" s="93">
        <f t="shared" si="1"/>
        <v>48</v>
      </c>
    </row>
    <row r="18" spans="1:13">
      <c r="A18" s="5">
        <v>7</v>
      </c>
      <c r="B18" s="35" t="s">
        <v>217</v>
      </c>
      <c r="C18" s="26" t="s">
        <v>15</v>
      </c>
      <c r="D18" s="5">
        <v>8</v>
      </c>
      <c r="E18" s="5">
        <v>1</v>
      </c>
      <c r="F18" s="5">
        <v>1</v>
      </c>
      <c r="G18" s="5">
        <v>1</v>
      </c>
      <c r="H18" s="5">
        <v>1</v>
      </c>
      <c r="I18" s="5">
        <v>1</v>
      </c>
      <c r="J18" s="5">
        <v>1</v>
      </c>
      <c r="K18" s="5"/>
      <c r="L18" s="93">
        <f t="shared" si="0"/>
        <v>6</v>
      </c>
      <c r="M18" s="93">
        <f t="shared" si="1"/>
        <v>48</v>
      </c>
    </row>
    <row r="19" spans="1:13">
      <c r="A19" s="5">
        <v>8</v>
      </c>
      <c r="B19" s="35" t="s">
        <v>388</v>
      </c>
      <c r="C19" s="26" t="s">
        <v>15</v>
      </c>
      <c r="D19" s="5">
        <v>8</v>
      </c>
      <c r="E19" s="5">
        <v>1</v>
      </c>
      <c r="F19" s="5">
        <v>1</v>
      </c>
      <c r="G19" s="5">
        <v>1</v>
      </c>
      <c r="H19" s="5">
        <v>1</v>
      </c>
      <c r="I19" s="5">
        <v>1</v>
      </c>
      <c r="J19" s="5">
        <v>1</v>
      </c>
      <c r="K19" s="5"/>
      <c r="L19" s="93">
        <f t="shared" si="0"/>
        <v>6</v>
      </c>
      <c r="M19" s="93">
        <f t="shared" si="1"/>
        <v>48</v>
      </c>
    </row>
    <row r="20" spans="1:13">
      <c r="A20" s="5">
        <v>9</v>
      </c>
      <c r="B20" s="35" t="s">
        <v>218</v>
      </c>
      <c r="C20" s="26" t="s">
        <v>15</v>
      </c>
      <c r="D20" s="5">
        <v>8</v>
      </c>
      <c r="E20" s="5">
        <v>1</v>
      </c>
      <c r="F20" s="5">
        <v>1</v>
      </c>
      <c r="G20" s="5">
        <v>1</v>
      </c>
      <c r="H20" s="5">
        <v>1</v>
      </c>
      <c r="I20" s="5">
        <v>1</v>
      </c>
      <c r="J20" s="5">
        <v>1</v>
      </c>
      <c r="K20" s="5"/>
      <c r="L20" s="93">
        <f t="shared" si="0"/>
        <v>6</v>
      </c>
      <c r="M20" s="93">
        <f t="shared" si="1"/>
        <v>48</v>
      </c>
    </row>
    <row r="21" spans="1:13" ht="13.5" thickBot="1">
      <c r="A21" s="5">
        <v>10</v>
      </c>
      <c r="B21" s="35" t="s">
        <v>389</v>
      </c>
      <c r="C21" s="26" t="s">
        <v>16</v>
      </c>
      <c r="D21" s="5">
        <v>8</v>
      </c>
      <c r="E21" s="5">
        <v>1</v>
      </c>
      <c r="F21" s="5"/>
      <c r="G21" s="5">
        <v>1</v>
      </c>
      <c r="H21" s="5"/>
      <c r="I21" s="5">
        <v>1</v>
      </c>
      <c r="J21" s="5"/>
      <c r="K21" s="5"/>
      <c r="L21" s="93">
        <f t="shared" si="0"/>
        <v>3</v>
      </c>
      <c r="M21" s="93">
        <f t="shared" si="1"/>
        <v>24</v>
      </c>
    </row>
    <row r="22" spans="1:13" ht="13.5" thickBot="1">
      <c r="A22" s="129" t="s">
        <v>238</v>
      </c>
      <c r="B22" s="130"/>
      <c r="C22" s="130"/>
      <c r="D22" s="130"/>
      <c r="E22" s="93">
        <f>SUM(E12:E21)</f>
        <v>10</v>
      </c>
      <c r="F22" s="93">
        <f t="shared" ref="F22:K22" si="2">SUM(F12:F21)</f>
        <v>9</v>
      </c>
      <c r="G22" s="93">
        <f t="shared" si="2"/>
        <v>10</v>
      </c>
      <c r="H22" s="93">
        <f t="shared" si="2"/>
        <v>9</v>
      </c>
      <c r="I22" s="93">
        <f t="shared" si="2"/>
        <v>10</v>
      </c>
      <c r="J22" s="93">
        <f t="shared" si="2"/>
        <v>9</v>
      </c>
      <c r="K22" s="93">
        <f t="shared" si="2"/>
        <v>0</v>
      </c>
      <c r="L22" s="89"/>
      <c r="M22" s="89"/>
    </row>
    <row r="23" spans="1:13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1:13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3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3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3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3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3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3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3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3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1:1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1:1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1:1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1:1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1:1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1:1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1:1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1:1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1:1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1:1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</row>
    <row r="46" spans="1:1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</row>
    <row r="47" spans="1:1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</row>
    <row r="48" spans="1:1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</row>
    <row r="49" spans="1:1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</row>
    <row r="50" spans="1:1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</row>
    <row r="51" spans="1:1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</row>
    <row r="52" spans="1:1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</row>
    <row r="53" spans="1:1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</row>
    <row r="54" spans="1:1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</row>
    <row r="55" spans="1:1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</row>
    <row r="56" spans="1:1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</row>
    <row r="57" spans="1:1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</row>
    <row r="58" spans="1:1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</row>
    <row r="59" spans="1:1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</row>
    <row r="60" spans="1:1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</row>
    <row r="61" spans="1:1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</row>
    <row r="62" spans="1:1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</row>
    <row r="63" spans="1:1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1:1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</row>
    <row r="65" spans="1:1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1:1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</row>
    <row r="92" spans="1:1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</row>
    <row r="93" spans="1:1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</row>
    <row r="94" spans="1:1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</row>
    <row r="95" spans="1:1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</row>
    <row r="96" spans="1:1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</row>
    <row r="97" spans="1:1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</row>
    <row r="98" spans="1:1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</row>
    <row r="99" spans="1:1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</row>
    <row r="100" spans="1:1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</row>
    <row r="101" spans="1:1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</row>
    <row r="102" spans="1:1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</row>
    <row r="103" spans="1:1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</row>
    <row r="104" spans="1:1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</row>
    <row r="105" spans="1:1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</row>
    <row r="106" spans="1:1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</row>
    <row r="107" spans="1:1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</row>
    <row r="108" spans="1:1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</row>
    <row r="109" spans="1:1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</row>
    <row r="110" spans="1:1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</row>
    <row r="111" spans="1:1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</row>
    <row r="112" spans="1:1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</row>
    <row r="113" spans="1:1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</row>
    <row r="114" spans="1:1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</row>
    <row r="115" spans="1:1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</row>
    <row r="116" spans="1:1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</row>
    <row r="117" spans="1:1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</row>
    <row r="118" spans="1:1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</row>
    <row r="119" spans="1:1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</row>
    <row r="120" spans="1:1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</row>
    <row r="121" spans="1:1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</row>
    <row r="122" spans="1:1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</row>
    <row r="123" spans="1:1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</row>
    <row r="124" spans="1:1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</row>
    <row r="125" spans="1:1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</row>
    <row r="126" spans="1:1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</row>
    <row r="127" spans="1:1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</row>
    <row r="128" spans="1:1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</row>
    <row r="129" spans="1:1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</row>
    <row r="130" spans="1:1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</row>
    <row r="131" spans="1:1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</row>
    <row r="132" spans="1:1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</row>
    <row r="133" spans="1:1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</row>
    <row r="134" spans="1:1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</row>
    <row r="135" spans="1:1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</row>
    <row r="136" spans="1:1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</row>
    <row r="137" spans="1:1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</row>
    <row r="138" spans="1:1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</row>
    <row r="139" spans="1:1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</row>
    <row r="140" spans="1:1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</row>
    <row r="141" spans="1:1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</row>
    <row r="142" spans="1:1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</row>
    <row r="143" spans="1:1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</row>
    <row r="144" spans="1:1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</row>
    <row r="145" spans="1:1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</row>
    <row r="146" spans="1:1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</row>
    <row r="147" spans="1:1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</row>
    <row r="148" spans="1:1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</row>
  </sheetData>
  <mergeCells count="13">
    <mergeCell ref="L10:L11"/>
    <mergeCell ref="M10:M11"/>
    <mergeCell ref="A22:D22"/>
    <mergeCell ref="A1:M1"/>
    <mergeCell ref="A2:M2"/>
    <mergeCell ref="A3:M3"/>
    <mergeCell ref="A5:M5"/>
    <mergeCell ref="A6:M6"/>
    <mergeCell ref="A10:A11"/>
    <mergeCell ref="B10:B11"/>
    <mergeCell ref="C10:C11"/>
    <mergeCell ref="D10:D11"/>
    <mergeCell ref="E10:K10"/>
  </mergeCells>
  <pageMargins left="0.23622047244094491" right="0.23622047244094491" top="0.23622047244094491" bottom="0.23622047244094491" header="0" footer="0"/>
  <pageSetup paperSize="9" scale="93" firstPageNumber="0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Ночной маршрут</vt:lpstr>
      <vt:lpstr>Олтбоев Атхан е905ре </vt:lpstr>
      <vt:lpstr>Нурик  е669ре</vt:lpstr>
      <vt:lpstr>Гуцунаев Заур е503 ре</vt:lpstr>
      <vt:lpstr>Баллаев Олег а419ао</vt:lpstr>
      <vt:lpstr>Гуцунаев Геор е 671ре</vt:lpstr>
      <vt:lpstr>Матвеев Игорь е696 ре </vt:lpstr>
      <vt:lpstr>Эргашев Феруз е235ре </vt:lpstr>
      <vt:lpstr>Гутнов Юра камаз  с 881 вн</vt:lpstr>
      <vt:lpstr>Дзуллаев Валера камаз р 350 ае</vt:lpstr>
      <vt:lpstr>ЛАЛИЕВ Алик с 866 оо</vt:lpstr>
      <vt:lpstr>Гасинов Толик  ГАЗр991ае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user17</dc:creator>
  <cp:lastModifiedBy>u1</cp:lastModifiedBy>
  <cp:revision>20</cp:revision>
  <cp:lastPrinted>2022-04-19T13:08:02Z</cp:lastPrinted>
  <dcterms:created xsi:type="dcterms:W3CDTF">2021-02-15T15:43:16Z</dcterms:created>
  <dcterms:modified xsi:type="dcterms:W3CDTF">2022-04-19T13:08:13Z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